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activeTab="0"/>
  </bookViews>
  <sheets>
    <sheet name="block signal - Table 1" sheetId="1" r:id="rId1"/>
    <sheet name="block searchlight signal - Tabl" sheetId="2" r:id="rId2"/>
    <sheet name="block approach lighting signal " sheetId="3" r:id="rId3"/>
    <sheet name="block semaphore signal - Table " sheetId="4" r:id="rId4"/>
    <sheet name="block indication - Table 1" sheetId="5" r:id="rId5"/>
    <sheet name="grade crossing - Table 1" sheetId="6" r:id="rId6"/>
    <sheet name="block signal siding - Table 1" sheetId="7" r:id="rId7"/>
    <sheet name="block signal se8 - Table 1" sheetId="8" r:id="rId8"/>
    <sheet name="CV definition - Table 1" sheetId="9" r:id="rId9"/>
  </sheets>
  <definedNames/>
  <calcPr fullCalcOnLoad="1"/>
</workbook>
</file>

<file path=xl/comments6.xml><?xml version="1.0" encoding="utf-8"?>
<comments xmlns="http://schemas.openxmlformats.org/spreadsheetml/2006/main">
  <authors>
    <author>Author</author>
  </authors>
  <commentList>
    <comment ref="B62" authorId="0">
      <text>
        <r>
          <rPr>
            <b/>
            <sz val="9"/>
            <color indexed="63"/>
            <rFont val="Helvetica Neue"/>
            <family val="0"/>
          </rPr>
          <t>When the output is off, it is phycially hi. So a rising edge is when it turns off.</t>
        </r>
        <r>
          <rPr>
            <sz val="9"/>
            <color indexed="63"/>
            <rFont val="Helvetica Neue"/>
            <family val="0"/>
          </rPr>
          <t xml:space="preserve">
</t>
        </r>
        <r>
          <rPr>
            <sz val="9"/>
            <color indexed="63"/>
            <rFont val="Helvetica Neue"/>
            <family val="0"/>
          </rPr>
          <t/>
        </r>
      </text>
    </comment>
    <comment ref="J31" authorId="0">
      <text>
        <r>
          <rPr>
            <b/>
            <sz val="9"/>
            <color indexed="63"/>
            <rFont val="Helvetica Neue"/>
            <family val="0"/>
          </rPr>
          <t>Set the output control for the delay time the gate should lower after the approach block is entered. There is no delay for gate raisng.</t>
        </r>
        <r>
          <rPr>
            <sz val="9"/>
            <color indexed="63"/>
            <rFont val="Helvetica Neue"/>
            <family val="0"/>
          </rPr>
          <t xml:space="preserve">
</t>
        </r>
        <r>
          <rPr>
            <sz val="9"/>
            <color indexed="63"/>
            <rFont val="Helvetica Neue"/>
            <family val="0"/>
          </rPr>
          <t/>
        </r>
      </text>
    </comment>
    <comment ref="B61" authorId="0">
      <text>
        <r>
          <rPr>
            <b/>
            <sz val="9"/>
            <color indexed="63"/>
            <rFont val="Helvetica Neue"/>
            <family val="0"/>
          </rPr>
          <t>When the output is off, it is phycially hi. So a rising edge is when it turns off.</t>
        </r>
        <r>
          <rPr>
            <sz val="9"/>
            <color indexed="63"/>
            <rFont val="Helvetica Neue"/>
            <family val="0"/>
          </rPr>
          <t xml:space="preserve">
</t>
        </r>
        <r>
          <rPr>
            <sz val="9"/>
            <color indexed="63"/>
            <rFont val="Helvetica Neue"/>
            <family val="0"/>
          </rPr>
          <t/>
        </r>
      </text>
    </comment>
    <comment ref="J47" authorId="0">
      <text>
        <r>
          <rPr>
            <b/>
            <sz val="9"/>
            <color indexed="63"/>
            <rFont val="Helvetica Neue"/>
            <family val="0"/>
          </rPr>
          <t>The Island occupied latch. This is unlatched from input 8 only when all the blocks are unoccupied. The latch allows for the fact that the island may become unoccupied at various times as the train moves through the island.</t>
        </r>
        <r>
          <rPr>
            <sz val="9"/>
            <color indexed="63"/>
            <rFont val="Helvetica Neue"/>
            <family val="0"/>
          </rPr>
          <t xml:space="preserve">
</t>
        </r>
        <r>
          <rPr>
            <sz val="9"/>
            <color indexed="63"/>
            <rFont val="Helvetica Neue"/>
            <family val="0"/>
          </rPr>
          <t/>
        </r>
      </text>
    </comment>
    <comment ref="J46" authorId="0">
      <text>
        <r>
          <rPr>
            <b/>
            <sz val="9"/>
            <color indexed="63"/>
            <rFont val="Helvetica Neue"/>
            <family val="0"/>
          </rPr>
          <t>The Island occupied latch. This is unlatched from input 7 only when all the blocks are unoccupied. The latch allows for the fact that the island may become unoccupied at various times as the train moves through the island.</t>
        </r>
        <r>
          <rPr>
            <sz val="9"/>
            <color indexed="63"/>
            <rFont val="Helvetica Neue"/>
            <family val="0"/>
          </rPr>
          <t xml:space="preserve">
</t>
        </r>
        <r>
          <rPr>
            <sz val="9"/>
            <color indexed="63"/>
            <rFont val="Helvetica Neue"/>
            <family val="0"/>
          </rPr>
          <t/>
        </r>
      </text>
    </comment>
  </commentList>
</comments>
</file>

<file path=xl/sharedStrings.xml><?xml version="1.0" encoding="utf-8"?>
<sst xmlns="http://schemas.openxmlformats.org/spreadsheetml/2006/main" count="2435" uniqueCount="830">
  <si>
    <t>4 BLOCK SIGNAL - LOGIC CELL ASSIGNMANT</t>
  </si>
  <si>
    <t>Base address of output</t>
  </si>
  <si>
    <t>Address of west red signal of block ahead of first block *</t>
  </si>
  <si>
    <t>Address of first block</t>
  </si>
  <si>
    <t>Address of east red signal of block following last block **</t>
  </si>
  <si>
    <t>Number of blocks</t>
  </si>
  <si>
    <t>Address of switch 2</t>
  </si>
  <si>
    <t>Example of 20 block loop "Smart" programming</t>
  </si>
  <si>
    <t>Setup option number</t>
  </si>
  <si>
    <t>Step</t>
  </si>
  <si>
    <t>SIC24 - 1</t>
  </si>
  <si>
    <t>SIC24 - 2</t>
  </si>
  <si>
    <t>SIC24 - 3</t>
  </si>
  <si>
    <t>SIC24 - 4</t>
  </si>
  <si>
    <t>SIC24 - 5</t>
  </si>
  <si>
    <t>101  t</t>
  </si>
  <si>
    <t>125  t</t>
  </si>
  <si>
    <t>149  t</t>
  </si>
  <si>
    <t>173  t</t>
  </si>
  <si>
    <t>197  t</t>
  </si>
  <si>
    <t>Outputs 1 to 8</t>
  </si>
  <si>
    <t>Connector pin number</t>
  </si>
  <si>
    <t>&gt;</t>
  </si>
  <si>
    <t>Outputs 9 to 16</t>
  </si>
  <si>
    <t>Outputs 17 to 24</t>
  </si>
  <si>
    <t>1  t</t>
  </si>
  <si>
    <t>5  t</t>
  </si>
  <si>
    <t>9  t</t>
  </si>
  <si>
    <t>13  t</t>
  </si>
  <si>
    <t>17  t</t>
  </si>
  <si>
    <t>Description</t>
  </si>
  <si>
    <t>Address</t>
  </si>
  <si>
    <t>4  t</t>
  </si>
  <si>
    <t>218  t</t>
  </si>
  <si>
    <t>122  t</t>
  </si>
  <si>
    <t>146  t</t>
  </si>
  <si>
    <t>170  t</t>
  </si>
  <si>
    <t>194  t</t>
  </si>
  <si>
    <t>Logic Cell   Output 1</t>
  </si>
  <si>
    <t>S1ERed</t>
  </si>
  <si>
    <t>Logic Cell   Output 9</t>
  </si>
  <si>
    <t>S2EGrn</t>
  </si>
  <si>
    <t>Logic Cell   Output 17</t>
  </si>
  <si>
    <t>S3WYel</t>
  </si>
  <si>
    <t xml:space="preserve">Logic Element A </t>
  </si>
  <si>
    <t>Block 1</t>
  </si>
  <si>
    <t>NOT S2ERed</t>
  </si>
  <si>
    <t>S2WRed</t>
  </si>
  <si>
    <t>1  c  - don't use</t>
  </si>
  <si>
    <t xml:space="preserve">Logic Element B </t>
  </si>
  <si>
    <t>OR NOT SW 2 (t)</t>
  </si>
  <si>
    <t>AND NOT S2EYel</t>
  </si>
  <si>
    <t>AND NOT S3WRed</t>
  </si>
  <si>
    <t xml:space="preserve">Logic Element C </t>
  </si>
  <si>
    <t>Logic Cell   Output 2</t>
  </si>
  <si>
    <t>S1EYel</t>
  </si>
  <si>
    <t>Logic Cell   Output 10</t>
  </si>
  <si>
    <t>Logic Cell   Output 18</t>
  </si>
  <si>
    <t>S3WGrn</t>
  </si>
  <si>
    <t>S2ERed</t>
  </si>
  <si>
    <t>Block 2</t>
  </si>
  <si>
    <t>NOT S3WRed</t>
  </si>
  <si>
    <t>AND NOT S1ERed</t>
  </si>
  <si>
    <t>AND NOT S3WYel</t>
  </si>
  <si>
    <t>Logic Cell   Output 3</t>
  </si>
  <si>
    <t>S1EGrn</t>
  </si>
  <si>
    <t>Logic Cell   Output 11</t>
  </si>
  <si>
    <t>S2WYel</t>
  </si>
  <si>
    <t>Logic Cell   Output 19</t>
  </si>
  <si>
    <t>S4ERed</t>
  </si>
  <si>
    <t>NOT S1ERed</t>
  </si>
  <si>
    <t>S1WRed</t>
  </si>
  <si>
    <t>Block 4</t>
  </si>
  <si>
    <t>AND NOT S1EYel</t>
  </si>
  <si>
    <t>AND NOT S2WRed</t>
  </si>
  <si>
    <t>Logic Cell   Output 4</t>
  </si>
  <si>
    <t>Logic Cell   Output 12</t>
  </si>
  <si>
    <t>S2WGrn</t>
  </si>
  <si>
    <t>Logic Cell   Output 20</t>
  </si>
  <si>
    <t>S4EYel</t>
  </si>
  <si>
    <t>NOT S2WRed</t>
  </si>
  <si>
    <t>SlERed **</t>
  </si>
  <si>
    <t>AND NOT S2WYel</t>
  </si>
  <si>
    <t>AND NOT S4ERed</t>
  </si>
  <si>
    <t>Logic Cell   Output 5</t>
  </si>
  <si>
    <t>S1WYel</t>
  </si>
  <si>
    <t>Logic Cell   Ouput 13</t>
  </si>
  <si>
    <t>S3ERed</t>
  </si>
  <si>
    <t>Logic Cell   Output 21</t>
  </si>
  <si>
    <t>S4EGrn</t>
  </si>
  <si>
    <t>SaWRed *</t>
  </si>
  <si>
    <t>Block 3</t>
  </si>
  <si>
    <t>NOT S4ERed</t>
  </si>
  <si>
    <t>AND NOT S1WRed</t>
  </si>
  <si>
    <t>AND NOT S4EYel</t>
  </si>
  <si>
    <t>Logic Cell   Output 6</t>
  </si>
  <si>
    <t>S1WGrn</t>
  </si>
  <si>
    <t>Logic Cell   Output 14</t>
  </si>
  <si>
    <t>S3EYel</t>
  </si>
  <si>
    <t>Logic Cell   Output 22</t>
  </si>
  <si>
    <t>S4WRed</t>
  </si>
  <si>
    <t>NOT S1WRed</t>
  </si>
  <si>
    <t>AND NOT S1WYel</t>
  </si>
  <si>
    <t>AND NOT S3ERed</t>
  </si>
  <si>
    <t>Logic Cell   Output 7</t>
  </si>
  <si>
    <t>Logic Cell   Output 15</t>
  </si>
  <si>
    <t>S3EGrn</t>
  </si>
  <si>
    <t>Logic Cell   Output 23</t>
  </si>
  <si>
    <t>S4WYel</t>
  </si>
  <si>
    <t>NOT S3ERed</t>
  </si>
  <si>
    <t>S3WRed</t>
  </si>
  <si>
    <t>AND NOT S3EYel</t>
  </si>
  <si>
    <t>AND NOT S4WRed</t>
  </si>
  <si>
    <t>Logic Cell   Output 8</t>
  </si>
  <si>
    <t>S2EYel</t>
  </si>
  <si>
    <t>Logic Cell   Output 16</t>
  </si>
  <si>
    <t>Logic Cell   Output 24</t>
  </si>
  <si>
    <t>S4WGrn</t>
  </si>
  <si>
    <t>NOT S4WRed</t>
  </si>
  <si>
    <t>AND NOT S2ERed</t>
  </si>
  <si>
    <t>AND NOT SWEYel</t>
  </si>
  <si>
    <t>Note: Bright green cells need to be changed to block status to avoid a green flash between red to yellow change. See box at right. 2/22/06</t>
  </si>
  <si>
    <t>Inputs 1 to 8</t>
  </si>
  <si>
    <t>Pri Transistion</t>
  </si>
  <si>
    <t>Description/</t>
  </si>
  <si>
    <t>Sec Transistion</t>
  </si>
  <si>
    <t>Connected to</t>
  </si>
  <si>
    <t>Type Pri Message</t>
  </si>
  <si>
    <t>Type Sec Message</t>
  </si>
  <si>
    <t>Inv Toggle  Input 1</t>
  </si>
  <si>
    <t>Block1 in/SN</t>
  </si>
  <si>
    <t>Block sensor</t>
  </si>
  <si>
    <t>Inv Toggle  Input 2</t>
  </si>
  <si>
    <t>Block2 in/SN</t>
  </si>
  <si>
    <t>Inv Toggle  Input 3</t>
  </si>
  <si>
    <t>Block3 in/SN</t>
  </si>
  <si>
    <t>Inv Toggle  Input 4</t>
  </si>
  <si>
    <t>Block4 in/SN</t>
  </si>
  <si>
    <t>Input 5</t>
  </si>
  <si>
    <t>Input 6</t>
  </si>
  <si>
    <t>Input 7</t>
  </si>
  <si>
    <t>Input 8</t>
  </si>
  <si>
    <t>Abbreviations:</t>
  </si>
  <si>
    <t>WB - west bound</t>
  </si>
  <si>
    <t>Basic logic for 1 signal</t>
  </si>
  <si>
    <t>LED output number assignment</t>
  </si>
  <si>
    <t>EB - east bound</t>
  </si>
  <si>
    <t>SW - switch type message</t>
  </si>
  <si>
    <t>FB - switch feedback type message</t>
  </si>
  <si>
    <t>SN - general sensor type message</t>
  </si>
  <si>
    <t>Pri - primary</t>
  </si>
  <si>
    <t>Sec - secondary</t>
  </si>
  <si>
    <t>Occu - occupied</t>
  </si>
  <si>
    <t>Inv - invert</t>
  </si>
  <si>
    <t>( c ) - close</t>
  </si>
  <si>
    <t>(t) - throw</t>
  </si>
  <si>
    <t>Signal Color Logic Cells</t>
  </si>
  <si>
    <t>S1Red = Block 1 occupied</t>
  </si>
  <si>
    <t>S1Yel = Block 2 S2Red AND NOT S1Red</t>
  </si>
  <si>
    <t>S1Grn = NOT S1Red AND NOT S1Yel</t>
  </si>
  <si>
    <t>4 BLOCK SEACHLIGHT SIGNAL - LOGIC CELL ASSIGNMANT</t>
  </si>
  <si>
    <t>Using 3 wire Bi-Color Common Cathode LEDs</t>
  </si>
  <si>
    <t>Address of west logic red signal of block ahead of first block *</t>
  </si>
  <si>
    <t>Address of east logic red signal of block following last block **</t>
  </si>
  <si>
    <t>Logic Red1E</t>
  </si>
  <si>
    <t>Logic Red3E</t>
  </si>
  <si>
    <t>Logic Red2W</t>
  </si>
  <si>
    <t>AND NOT Log Red2E</t>
  </si>
  <si>
    <t>AND NOT Log Red3W</t>
  </si>
  <si>
    <t>OR NOT S2ERed</t>
  </si>
  <si>
    <t>OR Red3W</t>
  </si>
  <si>
    <t>Logic Red2E</t>
  </si>
  <si>
    <t>AND NOT Log Red1E</t>
  </si>
  <si>
    <t>OR Log Red1E</t>
  </si>
  <si>
    <t>OR NOT S3WRed</t>
  </si>
  <si>
    <t>Logic Red4E</t>
  </si>
  <si>
    <t>Logic Red1W</t>
  </si>
  <si>
    <t>AND NOT Log Red2W</t>
  </si>
  <si>
    <t>OR NOT S1ERed</t>
  </si>
  <si>
    <t>OR Log Red2W</t>
  </si>
  <si>
    <t>Logic Red **</t>
  </si>
  <si>
    <t>AND NOT Log Red4E</t>
  </si>
  <si>
    <t>OR NOT S2WRed</t>
  </si>
  <si>
    <t>OR Red4E</t>
  </si>
  <si>
    <t>Logic Red *</t>
  </si>
  <si>
    <t>AND NOT Log Red1W</t>
  </si>
  <si>
    <t>AND NOT Log Red3E</t>
  </si>
  <si>
    <t>OR Log Red1W</t>
  </si>
  <si>
    <t>OR NOT Log S3ERed</t>
  </si>
  <si>
    <t>Logic Red4W</t>
  </si>
  <si>
    <t>OR NOT S1WRed</t>
  </si>
  <si>
    <t>OR Log Red3E</t>
  </si>
  <si>
    <t>Logic Red3W</t>
  </si>
  <si>
    <t>AND NOT Log Red4W</t>
  </si>
  <si>
    <t>OR NOT S3ERed</t>
  </si>
  <si>
    <t>OR Log Red4W</t>
  </si>
  <si>
    <t>OR Log Red2E</t>
  </si>
  <si>
    <t>OR NOT S4WRed</t>
  </si>
  <si>
    <t>LED Connections</t>
  </si>
  <si>
    <t>SIC24 Connections</t>
  </si>
  <si>
    <t>Log - logic</t>
  </si>
  <si>
    <t>Red Logic Cell</t>
  </si>
  <si>
    <t>Red = Block 1</t>
  </si>
  <si>
    <t>LED Logic Cells</t>
  </si>
  <si>
    <t>S1Red = (Block 2 Red AND NOT Red) OR Red</t>
  </si>
  <si>
    <t>S1Red = (Block 2 Red AND NOT Red) OR Red LED</t>
  </si>
  <si>
    <t>Scheme for 6 blocks</t>
  </si>
  <si>
    <t>Has less fexiblity than the one above</t>
  </si>
  <si>
    <t>4 BLOCK APPROACH LIGHTING SIGNAL - LOGIC CELL ASSIGNMANT</t>
  </si>
  <si>
    <t xml:space="preserve">This deminstrates how the SIC24 can control </t>
  </si>
  <si>
    <t>Number of block ahead of first block *</t>
  </si>
  <si>
    <t>approach lighting type signals. The signals</t>
  </si>
  <si>
    <t>Number of block following last block **</t>
  </si>
  <si>
    <t>are configurated for a loop with four blocks.</t>
  </si>
  <si>
    <t>NOT Block 2</t>
  </si>
  <si>
    <t>NOT Block 3</t>
  </si>
  <si>
    <t>AND BlockW*</t>
  </si>
  <si>
    <t>AND NOT Block 3</t>
  </si>
  <si>
    <t>AND Block 2</t>
  </si>
  <si>
    <t>AND Block 1</t>
  </si>
  <si>
    <t>AND Block 4</t>
  </si>
  <si>
    <t>NOT Block 1</t>
  </si>
  <si>
    <t>AND Block 3</t>
  </si>
  <si>
    <t>AND NOT Block 2</t>
  </si>
  <si>
    <t>AND BlockW *</t>
  </si>
  <si>
    <t>NOT Block 4</t>
  </si>
  <si>
    <t>AND NOT Block 1</t>
  </si>
  <si>
    <t>AND BlockE**</t>
  </si>
  <si>
    <t>AND NOT BlockE**</t>
  </si>
  <si>
    <t>AND NOT BlockW*</t>
  </si>
  <si>
    <t>AND NOT Block 4</t>
  </si>
  <si>
    <t>Any CV not shown is zero</t>
  </si>
  <si>
    <t xml:space="preserve">CV 1 = 101     65h </t>
  </si>
  <si>
    <t xml:space="preserve">CV 88 = 160     A0h </t>
  </si>
  <si>
    <t xml:space="preserve">CV 142 = 32     20h </t>
  </si>
  <si>
    <t xml:space="preserve">CV 194 = 3     03h </t>
  </si>
  <si>
    <t xml:space="preserve">CV 10 = 1     01h </t>
  </si>
  <si>
    <t xml:space="preserve">CV 89 = 2     02h </t>
  </si>
  <si>
    <t>CV 143 = 4       04h</t>
  </si>
  <si>
    <t xml:space="preserve">CV 195 = 224     E0h </t>
  </si>
  <si>
    <t xml:space="preserve">CV 11 = 160     A0h </t>
  </si>
  <si>
    <t xml:space="preserve">CV 90 = 224     E0h </t>
  </si>
  <si>
    <t xml:space="preserve">CV 144 = 224     E0h </t>
  </si>
  <si>
    <t xml:space="preserve">CV 197 = 4     04h </t>
  </si>
  <si>
    <t>CV 12 = 3     03h</t>
  </si>
  <si>
    <t xml:space="preserve">CV 92 = 2     02h </t>
  </si>
  <si>
    <t xml:space="preserve">CV 145 = 2     02h </t>
  </si>
  <si>
    <t xml:space="preserve">CV 198 = 96     60h </t>
  </si>
  <si>
    <t xml:space="preserve">CV 15 = 2     02h </t>
  </si>
  <si>
    <t xml:space="preserve">CV 93 = 96     60h </t>
  </si>
  <si>
    <t xml:space="preserve">CV 146 = 224     E0h </t>
  </si>
  <si>
    <t xml:space="preserve">CV 199 = 1     01h </t>
  </si>
  <si>
    <t xml:space="preserve">CV 16 = 160     A0h </t>
  </si>
  <si>
    <t xml:space="preserve">CV 94 = 1     01h </t>
  </si>
  <si>
    <t xml:space="preserve">CV 148 = 3     03h </t>
  </si>
  <si>
    <t xml:space="preserve">CV 200 = 224     E0h </t>
  </si>
  <si>
    <t>CV 17 = 3     03h</t>
  </si>
  <si>
    <t xml:space="preserve">CV 95 = 224     E0h </t>
  </si>
  <si>
    <t xml:space="preserve">CV 149 = 32     20h </t>
  </si>
  <si>
    <t xml:space="preserve">CV 201 = 0     00h </t>
  </si>
  <si>
    <t xml:space="preserve">CV 20 = 3     03h </t>
  </si>
  <si>
    <t xml:space="preserve">CV 96 = 0     00h </t>
  </si>
  <si>
    <t xml:space="preserve">CV 150 = 4     04h </t>
  </si>
  <si>
    <t xml:space="preserve">CV 204 = 4     04h </t>
  </si>
  <si>
    <t xml:space="preserve">CV 21 = 160     A0h </t>
  </si>
  <si>
    <t xml:space="preserve">CV 99 = 2     02h </t>
  </si>
  <si>
    <t xml:space="preserve">CV 151 = 160     A0h </t>
  </si>
  <si>
    <t xml:space="preserve">CV 205 = 32     20h </t>
  </si>
  <si>
    <t>CV 22 = 3     03h</t>
  </si>
  <si>
    <t xml:space="preserve">CV 100 = 32     20h </t>
  </si>
  <si>
    <t xml:space="preserve">CV 152 = 2     02h </t>
  </si>
  <si>
    <t xml:space="preserve">CV 206 = 3     03h </t>
  </si>
  <si>
    <t xml:space="preserve">CV 25 = 4     04h </t>
  </si>
  <si>
    <t xml:space="preserve">CV 101 = 3     03h </t>
  </si>
  <si>
    <t xml:space="preserve">CV 153 = 224     E0h </t>
  </si>
  <si>
    <t xml:space="preserve">CV 207 = 224     E0h </t>
  </si>
  <si>
    <t>CV 26 = 160     A0h</t>
  </si>
  <si>
    <t xml:space="preserve">CV 102 = 224     E0h </t>
  </si>
  <si>
    <t xml:space="preserve">CV 155 = 3     03h </t>
  </si>
  <si>
    <t xml:space="preserve">CV 208 = 1     01h </t>
  </si>
  <si>
    <t xml:space="preserve">CV 27 = 3     03h </t>
  </si>
  <si>
    <t xml:space="preserve">CV 103 = 1     01h </t>
  </si>
  <si>
    <t xml:space="preserve">CV 156 = 96     60h </t>
  </si>
  <si>
    <t xml:space="preserve">CV 209 = 224     E0h </t>
  </si>
  <si>
    <t xml:space="preserve">CV 50 = 1     01h </t>
  </si>
  <si>
    <t xml:space="preserve">CV 104 = 224     E0h </t>
  </si>
  <si>
    <t xml:space="preserve">CV 157 = 4     04h </t>
  </si>
  <si>
    <t xml:space="preserve">CV 211 = 4     04h </t>
  </si>
  <si>
    <t xml:space="preserve">CV 51 = 96     60h </t>
  </si>
  <si>
    <t xml:space="preserve">CV 106 = 2     02h </t>
  </si>
  <si>
    <t xml:space="preserve">CV 158 = 224     E0h </t>
  </si>
  <si>
    <t xml:space="preserve">CV 212 = 32     20h </t>
  </si>
  <si>
    <t xml:space="preserve">CV 52 = 4     04h </t>
  </si>
  <si>
    <t xml:space="preserve">CV 107 = 32     20h </t>
  </si>
  <si>
    <t xml:space="preserve">CV 159 = 0     00h </t>
  </si>
  <si>
    <t xml:space="preserve">CV 213 = 3     03h </t>
  </si>
  <si>
    <t xml:space="preserve">CV 53 = 224     E0h </t>
  </si>
  <si>
    <t xml:space="preserve">CV 108 = 3     03h </t>
  </si>
  <si>
    <t xml:space="preserve">CV 162 = 3     03h </t>
  </si>
  <si>
    <t xml:space="preserve">CV 214 = 160     A0h </t>
  </si>
  <si>
    <t xml:space="preserve">CV 57 = 1     01h </t>
  </si>
  <si>
    <t xml:space="preserve">CV 109 = 160     A0h </t>
  </si>
  <si>
    <t xml:space="preserve">CV 163 = 32     20h </t>
  </si>
  <si>
    <t xml:space="preserve">CV 215 = 1     01h </t>
  </si>
  <si>
    <t xml:space="preserve">CV 58 = 32     20h </t>
  </si>
  <si>
    <t xml:space="preserve">CV 110 = 1     01h </t>
  </si>
  <si>
    <t xml:space="preserve">CV 164 = 2     02h </t>
  </si>
  <si>
    <t xml:space="preserve">CV 216 = 224     E0h </t>
  </si>
  <si>
    <t xml:space="preserve">CV 59 = 2     02h </t>
  </si>
  <si>
    <t xml:space="preserve">CV 111 = 224     E0h </t>
  </si>
  <si>
    <t xml:space="preserve">CV 165 = 224     E0h </t>
  </si>
  <si>
    <t xml:space="preserve">CV 60 = 224     E0h </t>
  </si>
  <si>
    <t xml:space="preserve">CV 113 = 2     02h </t>
  </si>
  <si>
    <t xml:space="preserve">CV 166 = 4     04h </t>
  </si>
  <si>
    <t xml:space="preserve">CV 61 = 4     04h </t>
  </si>
  <si>
    <t xml:space="preserve">CV 114 = 96     60h </t>
  </si>
  <si>
    <t xml:space="preserve">CV 167 = 224     E0h </t>
  </si>
  <si>
    <t xml:space="preserve">CV 62 = 224     E0h </t>
  </si>
  <si>
    <t xml:space="preserve">CV 115 = 3     03h </t>
  </si>
  <si>
    <t xml:space="preserve">CV 169 = 3     03h </t>
  </si>
  <si>
    <t xml:space="preserve">CV 64 = 1     01h </t>
  </si>
  <si>
    <t xml:space="preserve">CV 116 = 224     E0h </t>
  </si>
  <si>
    <t xml:space="preserve">CV 170 = 32     20h </t>
  </si>
  <si>
    <t xml:space="preserve">CV 65 = 32     20h </t>
  </si>
  <si>
    <t xml:space="preserve">CV 117 = 0     00h </t>
  </si>
  <si>
    <t xml:space="preserve">CV 171 = 2     02h </t>
  </si>
  <si>
    <t xml:space="preserve">CV 66 = 2     02h </t>
  </si>
  <si>
    <t xml:space="preserve">CV 120 = 2     02h </t>
  </si>
  <si>
    <t xml:space="preserve">CV 172 = 160     A0h </t>
  </si>
  <si>
    <t xml:space="preserve">CV 67 = 160     A0h </t>
  </si>
  <si>
    <t xml:space="preserve">CV 121 = 32     20h </t>
  </si>
  <si>
    <t xml:space="preserve">CV 173 = 4     04h </t>
  </si>
  <si>
    <t xml:space="preserve">CV 68 = 4     04h </t>
  </si>
  <si>
    <t xml:space="preserve">CV 122 = 1     01h </t>
  </si>
  <si>
    <t xml:space="preserve">CV 174 = 224     E0h </t>
  </si>
  <si>
    <t xml:space="preserve">CV 69 = 224     E0h </t>
  </si>
  <si>
    <t xml:space="preserve">CV 123 = 224     E0h </t>
  </si>
  <si>
    <t xml:space="preserve">CV 176 = 4     04h </t>
  </si>
  <si>
    <t xml:space="preserve">CV 71 = 1     01h </t>
  </si>
  <si>
    <t xml:space="preserve">CV 124 = 3     03h </t>
  </si>
  <si>
    <t xml:space="preserve">CV 177 = 96     60h </t>
  </si>
  <si>
    <t xml:space="preserve">CV 72 = 96     60h </t>
  </si>
  <si>
    <t xml:space="preserve">CV 125 = 224     E0h </t>
  </si>
  <si>
    <t xml:space="preserve">CV 178 = 3     03h </t>
  </si>
  <si>
    <t xml:space="preserve">CV 73 = 2     02h </t>
  </si>
  <si>
    <t xml:space="preserve">CV 127 = 2     02h </t>
  </si>
  <si>
    <t xml:space="preserve">CV 179 = 224     E0h </t>
  </si>
  <si>
    <t xml:space="preserve">CV 74 = 224     E0h </t>
  </si>
  <si>
    <t xml:space="preserve">CV 128 = 32     20h </t>
  </si>
  <si>
    <t xml:space="preserve">CV 180 = 0     00h </t>
  </si>
  <si>
    <t xml:space="preserve">CV 75 = 0     00h </t>
  </si>
  <si>
    <t xml:space="preserve">CV 129 = 1     01h </t>
  </si>
  <si>
    <t xml:space="preserve">CV 183 = 4     04h </t>
  </si>
  <si>
    <t xml:space="preserve">CV 78 = 1     01h </t>
  </si>
  <si>
    <t xml:space="preserve">CV 130 = 160     A0h </t>
  </si>
  <si>
    <t xml:space="preserve">CV 184 = 32     20h </t>
  </si>
  <si>
    <t xml:space="preserve">CV 79 = 32     20h </t>
  </si>
  <si>
    <t xml:space="preserve">CV 131 = 3     03h </t>
  </si>
  <si>
    <t xml:space="preserve">CV 185 = 1     01h </t>
  </si>
  <si>
    <t xml:space="preserve">CV 80 = 4     04h </t>
  </si>
  <si>
    <t xml:space="preserve">CV 132 = 224     E0h </t>
  </si>
  <si>
    <t xml:space="preserve">CV 186 = 224     E0h </t>
  </si>
  <si>
    <t xml:space="preserve">CV 81 = 224     E0h </t>
  </si>
  <si>
    <t xml:space="preserve">CV 134 = 3     03h </t>
  </si>
  <si>
    <t xml:space="preserve">CV 187 = 3     03h </t>
  </si>
  <si>
    <t xml:space="preserve">CV 82 = 2     02h </t>
  </si>
  <si>
    <t xml:space="preserve">CV 135 = 96     60h </t>
  </si>
  <si>
    <t xml:space="preserve">CV 188 = 224     E0h </t>
  </si>
  <si>
    <t xml:space="preserve">CV 83 = 224     E0h </t>
  </si>
  <si>
    <t xml:space="preserve">CV 136 = 2     02h </t>
  </si>
  <si>
    <t xml:space="preserve">CV 190 = 4     04h </t>
  </si>
  <si>
    <t xml:space="preserve">CV 85 = 1     01h </t>
  </si>
  <si>
    <t xml:space="preserve">CV 137 = 224     E0h </t>
  </si>
  <si>
    <t xml:space="preserve">CV 191 = 32     20h </t>
  </si>
  <si>
    <t xml:space="preserve">CV 86 = 32     20h </t>
  </si>
  <si>
    <t xml:space="preserve">CV 138 = 0     00h </t>
  </si>
  <si>
    <t xml:space="preserve">CV 192 = 1     01h </t>
  </si>
  <si>
    <t xml:space="preserve">CV 87 = 4     04h </t>
  </si>
  <si>
    <t xml:space="preserve">CV 141 = 3     03h </t>
  </si>
  <si>
    <t xml:space="preserve">CV 193 = 160     A0h </t>
  </si>
  <si>
    <t>2 BLOCK SEMAPHORE SIGNAL - LOGIC CELL ASSIGNMANT</t>
  </si>
  <si>
    <t>Motor1 S1East</t>
  </si>
  <si>
    <t>AND NOT SEastRed**</t>
  </si>
  <si>
    <t>AND Mot1 sw</t>
  </si>
  <si>
    <t>OR S1ERed</t>
  </si>
  <si>
    <t>Motor1 East</t>
  </si>
  <si>
    <t>AND NOT S1EGrn</t>
  </si>
  <si>
    <t>AND NOT Mot1 sw</t>
  </si>
  <si>
    <t>OR S1EGrn</t>
  </si>
  <si>
    <t>Motor2 S1West</t>
  </si>
  <si>
    <t>AND NOT S2WGrn</t>
  </si>
  <si>
    <t>AND Mot2 sw</t>
  </si>
  <si>
    <t>OR S1WRed</t>
  </si>
  <si>
    <t>Motor2 West</t>
  </si>
  <si>
    <t>AND NOT Mot2 sw</t>
  </si>
  <si>
    <t>OR S1WGrn</t>
  </si>
  <si>
    <t>Spare</t>
  </si>
  <si>
    <t>Motor3 S2East</t>
  </si>
  <si>
    <t>AND NOT S1WGrn</t>
  </si>
  <si>
    <t>AND Mot3 sw</t>
  </si>
  <si>
    <t>OR S2ERed</t>
  </si>
  <si>
    <t>Motor3 East</t>
  </si>
  <si>
    <t>AND NOT SWestRed *</t>
  </si>
  <si>
    <t>AND NOT Mot3 sw</t>
  </si>
  <si>
    <t>OR S2EGrn</t>
  </si>
  <si>
    <t>Motor4 S2West</t>
  </si>
  <si>
    <t>AND Mot4 sw</t>
  </si>
  <si>
    <t>OR S2WRed</t>
  </si>
  <si>
    <t>Motor4 West</t>
  </si>
  <si>
    <t>AND NOT S2EGrn</t>
  </si>
  <si>
    <t>AND NOT Mot4 sw</t>
  </si>
  <si>
    <t>SIC24 Address</t>
  </si>
  <si>
    <t>Logic Cell1</t>
  </si>
  <si>
    <t>Logic Cell9</t>
  </si>
  <si>
    <t>Logic Cell17</t>
  </si>
  <si>
    <t>OR S2WGrn</t>
  </si>
  <si>
    <t xml:space="preserve">CV 106 = 107     6Bh </t>
  </si>
  <si>
    <t xml:space="preserve">CV 162 = 102     66h </t>
  </si>
  <si>
    <t xml:space="preserve">CV 9 = 0     00h </t>
  </si>
  <si>
    <t xml:space="preserve">CV 163 = 96     60h </t>
  </si>
  <si>
    <t xml:space="preserve">CV 108 = 0     00h </t>
  </si>
  <si>
    <t xml:space="preserve">CV 164 = 61     3Dh </t>
  </si>
  <si>
    <t>Input1 Control</t>
  </si>
  <si>
    <t>Logic Cell2</t>
  </si>
  <si>
    <t xml:space="preserve">CV 57 = 101     65h </t>
  </si>
  <si>
    <t xml:space="preserve">CV 166 = 101     65h </t>
  </si>
  <si>
    <t>Logic Cell10</t>
  </si>
  <si>
    <t xml:space="preserve">CV 167 = 96     60h </t>
  </si>
  <si>
    <t xml:space="preserve">CV 12 = 3     03h </t>
  </si>
  <si>
    <t xml:space="preserve">CV 59 = 103     67h </t>
  </si>
  <si>
    <t xml:space="preserve">CV 13 = 0     00h </t>
  </si>
  <si>
    <t xml:space="preserve">CV 60 = 160     A0h </t>
  </si>
  <si>
    <t>Logic Cell18</t>
  </si>
  <si>
    <t xml:space="preserve">CV 14 = 0     00h </t>
  </si>
  <si>
    <t xml:space="preserve">CV 169 = 102     66h </t>
  </si>
  <si>
    <t>Input 3</t>
  </si>
  <si>
    <t>Logic Cell3</t>
  </si>
  <si>
    <t>Logic Cell11</t>
  </si>
  <si>
    <t xml:space="preserve">CV 170 = 96     60h </t>
  </si>
  <si>
    <t>Input 4</t>
  </si>
  <si>
    <t>Input2 Control</t>
  </si>
  <si>
    <t xml:space="preserve">CV 64 = 101     65h </t>
  </si>
  <si>
    <t xml:space="preserve">CV 120 = 110     6Eh </t>
  </si>
  <si>
    <t xml:space="preserve">CV 171 = 61     3Dh </t>
  </si>
  <si>
    <t>Toggle Input 5</t>
  </si>
  <si>
    <t>Mot1 sw/SN</t>
  </si>
  <si>
    <t>Falling Edge</t>
  </si>
  <si>
    <t>Motor Switch Contact</t>
  </si>
  <si>
    <t>Toggle Input 6</t>
  </si>
  <si>
    <t>Mot2 sw/SN</t>
  </si>
  <si>
    <t>Motr2 sw/SN</t>
  </si>
  <si>
    <t xml:space="preserve">CV 66 = 107     6Bh </t>
  </si>
  <si>
    <t xml:space="preserve">CV 122 = 112     70h </t>
  </si>
  <si>
    <t xml:space="preserve">CV 173 = 103     67h </t>
  </si>
  <si>
    <t>Toggle Input 7</t>
  </si>
  <si>
    <t>Mot3 sw/SN</t>
  </si>
  <si>
    <t xml:space="preserve">CV 17 = 3     03h </t>
  </si>
  <si>
    <t xml:space="preserve">CV 123 = 160     A0h </t>
  </si>
  <si>
    <t xml:space="preserve">CV 174 = 96     60h </t>
  </si>
  <si>
    <t>Toggle Input 8</t>
  </si>
  <si>
    <t>Mot4 sw/SN</t>
  </si>
  <si>
    <t xml:space="preserve">CV 18 = 0     00h </t>
  </si>
  <si>
    <t xml:space="preserve">CV 19 = 0     00h </t>
  </si>
  <si>
    <t>Logic Cell4</t>
  </si>
  <si>
    <t>Logic Cell12</t>
  </si>
  <si>
    <t>Logic Cell19</t>
  </si>
  <si>
    <t xml:space="preserve">CV 127 = 110     6Eh </t>
  </si>
  <si>
    <t xml:space="preserve">CV 176 = 105     69h </t>
  </si>
  <si>
    <t>Input5 Control</t>
  </si>
  <si>
    <t xml:space="preserve">CV 30 = 61     3Dh </t>
  </si>
  <si>
    <t xml:space="preserve">CV 129 = 104     68h </t>
  </si>
  <si>
    <t xml:space="preserve">CV 178 = 62     3Eh </t>
  </si>
  <si>
    <t>Motor 1 Connections</t>
  </si>
  <si>
    <t xml:space="preserve">CV 31 = 32     20h </t>
  </si>
  <si>
    <t>Logic Cell5</t>
  </si>
  <si>
    <t xml:space="preserve">CV 32 = 11     0Bh </t>
  </si>
  <si>
    <t xml:space="preserve">CV 78 = 104     68h </t>
  </si>
  <si>
    <t xml:space="preserve">CV 180 = 104     68h </t>
  </si>
  <si>
    <t xml:space="preserve">CV 33 = 102     66h </t>
  </si>
  <si>
    <t>Logic Cell 13 to 16 not used</t>
  </si>
  <si>
    <t xml:space="preserve">CV 181 = 96     60h </t>
  </si>
  <si>
    <t xml:space="preserve">CV 34 = 32     20h </t>
  </si>
  <si>
    <t xml:space="preserve">CV 80 = 106     6Ah </t>
  </si>
  <si>
    <t xml:space="preserve">CV 81 = 160     A0h </t>
  </si>
  <si>
    <t>Logic Cell20</t>
  </si>
  <si>
    <t>Input6 Control</t>
  </si>
  <si>
    <t xml:space="preserve">CV 183 = 105     69h </t>
  </si>
  <si>
    <t xml:space="preserve">CV 35 = 62     3Eh </t>
  </si>
  <si>
    <t>Logic Cell6</t>
  </si>
  <si>
    <t xml:space="preserve">CV 184 = 96     60h </t>
  </si>
  <si>
    <t xml:space="preserve">CV 36 = 32     20h </t>
  </si>
  <si>
    <t xml:space="preserve">CV 85 = 104     68h </t>
  </si>
  <si>
    <t xml:space="preserve">CV 185 = 62     3Eh </t>
  </si>
  <si>
    <t xml:space="preserve">CV 37 = 11     0Bh </t>
  </si>
  <si>
    <t xml:space="preserve">CV 186 = 160     A0h </t>
  </si>
  <si>
    <t xml:space="preserve">CV 38 = 105     69h </t>
  </si>
  <si>
    <t xml:space="preserve">CV 87 = 0     00h </t>
  </si>
  <si>
    <t xml:space="preserve">CV 187 = 106     6Ah </t>
  </si>
  <si>
    <t xml:space="preserve">CV 39 = 32     20h </t>
  </si>
  <si>
    <t xml:space="preserve">CV 88 = 0     00h </t>
  </si>
  <si>
    <t>CV 188 = 96     60h</t>
  </si>
  <si>
    <t>Input7 Control</t>
  </si>
  <si>
    <t>Logic Cell7</t>
  </si>
  <si>
    <t>Logic Cell21</t>
  </si>
  <si>
    <t xml:space="preserve">CV 40 = 63     3Fh </t>
  </si>
  <si>
    <t xml:space="preserve">CV 190 = 108     6Ch </t>
  </si>
  <si>
    <t xml:space="preserve">CV 41 = 32     20h </t>
  </si>
  <si>
    <t xml:space="preserve">CV 191 = 96     60h </t>
  </si>
  <si>
    <t xml:space="preserve">CV 42 = 11     0Bh </t>
  </si>
  <si>
    <t xml:space="preserve">CV 192 = 63     3Fh </t>
  </si>
  <si>
    <t xml:space="preserve">CV 43 = 108     6Ch </t>
  </si>
  <si>
    <t>Logic Cell8</t>
  </si>
  <si>
    <t xml:space="preserve">CV 193 = 224     E0h </t>
  </si>
  <si>
    <t xml:space="preserve">CV 44 = 32     20h </t>
  </si>
  <si>
    <t xml:space="preserve">CV 99 = 107     6Bh </t>
  </si>
  <si>
    <t xml:space="preserve">CV 194 = 107     6Bh </t>
  </si>
  <si>
    <t xml:space="preserve">CV 195 = 96     60h </t>
  </si>
  <si>
    <t>Input8 Control</t>
  </si>
  <si>
    <t xml:space="preserve">CV 101 = 109     6Dh </t>
  </si>
  <si>
    <t xml:space="preserve">CV 45 = 64     40h </t>
  </si>
  <si>
    <t xml:space="preserve">CV 102 = 160     A0h </t>
  </si>
  <si>
    <t>Logic Cell22</t>
  </si>
  <si>
    <t>Input Control</t>
  </si>
  <si>
    <t xml:space="preserve">CV 46 = 32     20h </t>
  </si>
  <si>
    <t xml:space="preserve">CV 197 = 108     6Ch </t>
  </si>
  <si>
    <t>Mot sw State = low or hi, based on input pin state</t>
  </si>
  <si>
    <t xml:space="preserve">CV 47 = 11     0Bh </t>
  </si>
  <si>
    <t>Yel = low, when input pin goes low</t>
  </si>
  <si>
    <t xml:space="preserve">CV 48 = 111     6Fh </t>
  </si>
  <si>
    <t xml:space="preserve">CV 199 = 63     3Fh </t>
  </si>
  <si>
    <t xml:space="preserve">CV 49 = 32     20h </t>
  </si>
  <si>
    <t xml:space="preserve">CV 200 = 160     A0h </t>
  </si>
  <si>
    <t xml:space="preserve">CV 201 = 109     6Dh </t>
  </si>
  <si>
    <t xml:space="preserve">CV 202 = 96     60h </t>
  </si>
  <si>
    <t>Red = Block 1 occupied</t>
  </si>
  <si>
    <t>Yel = NOT Red AND NOT Grn</t>
  </si>
  <si>
    <t>Logic Cell23</t>
  </si>
  <si>
    <t>Grn = NOT Red AND NOT Block 2 Red</t>
  </si>
  <si>
    <t xml:space="preserve">CV 204 = 111     6Fh </t>
  </si>
  <si>
    <t xml:space="preserve">CV 205 = 96     60h </t>
  </si>
  <si>
    <t xml:space="preserve">CV 206 = 64     40h </t>
  </si>
  <si>
    <t>Motor Logic Cells</t>
  </si>
  <si>
    <t>MotR = (Yel AND Mot sw State) OR Red</t>
  </si>
  <si>
    <t xml:space="preserve">CV 208 = 110     6Eh </t>
  </si>
  <si>
    <t>MotG = (Yel AND NOT Mot sw State) OR Grn</t>
  </si>
  <si>
    <t xml:space="preserve">CV 209 = 96     60h </t>
  </si>
  <si>
    <t>Logic Cell24</t>
  </si>
  <si>
    <t xml:space="preserve">CV 211 = 111     6Fh </t>
  </si>
  <si>
    <t xml:space="preserve">CV 212 = 96     60h </t>
  </si>
  <si>
    <t xml:space="preserve">CV 213 = 64     40h </t>
  </si>
  <si>
    <t xml:space="preserve">CV 215 = 112     70h </t>
  </si>
  <si>
    <t xml:space="preserve">CV 216 = 96     60h </t>
  </si>
  <si>
    <t>BLOCK INDICATION - LOGIC CELL ASSIGNMANT</t>
  </si>
  <si>
    <t>Blk</t>
  </si>
  <si>
    <t>Block 9</t>
  </si>
  <si>
    <t>Block 17</t>
  </si>
  <si>
    <t>Block 10</t>
  </si>
  <si>
    <t>Block 18</t>
  </si>
  <si>
    <t>Block 11</t>
  </si>
  <si>
    <t>Block 19</t>
  </si>
  <si>
    <t>Block 12</t>
  </si>
  <si>
    <t>Block 20</t>
  </si>
  <si>
    <t>Logic Cell   Output 13</t>
  </si>
  <si>
    <t>Logic Cell   output 21</t>
  </si>
  <si>
    <t>Block 5</t>
  </si>
  <si>
    <t>Block 13</t>
  </si>
  <si>
    <t>Block 21</t>
  </si>
  <si>
    <t>Logic Cell   output 22</t>
  </si>
  <si>
    <t>Block 6</t>
  </si>
  <si>
    <t>Block 14</t>
  </si>
  <si>
    <t>Block 22</t>
  </si>
  <si>
    <t>Logic Cell   output 23</t>
  </si>
  <si>
    <t>Block 7</t>
  </si>
  <si>
    <t>Block 15</t>
  </si>
  <si>
    <t>Block 23</t>
  </si>
  <si>
    <t>Logic Cell   output 24</t>
  </si>
  <si>
    <t>Block 8</t>
  </si>
  <si>
    <t>Block 16</t>
  </si>
  <si>
    <t>Block 24</t>
  </si>
  <si>
    <t>Inv Toggle  Input 5</t>
  </si>
  <si>
    <t>Block5 in/SN</t>
  </si>
  <si>
    <t>Inv Toggle  Input 6</t>
  </si>
  <si>
    <t>Block6 in/SN</t>
  </si>
  <si>
    <t>Inv Toggle  Input 7</t>
  </si>
  <si>
    <t>Block7 in/SN</t>
  </si>
  <si>
    <t>Inv Toggle  Input 8</t>
  </si>
  <si>
    <t>Block8 in/SN</t>
  </si>
  <si>
    <t>Blk - block</t>
  </si>
  <si>
    <t>GRADE CROSSING  - LOGIC CELL ASSIGNMANT</t>
  </si>
  <si>
    <t>Address of first block, track 2</t>
  </si>
  <si>
    <t>Address of first block, track 1</t>
  </si>
  <si>
    <t>Setup number</t>
  </si>
  <si>
    <t>Logic Cell   output 1</t>
  </si>
  <si>
    <t>Track1-Occu</t>
  </si>
  <si>
    <t>Logic Cell   output 9</t>
  </si>
  <si>
    <t>Track2-Occu</t>
  </si>
  <si>
    <t>Logic Cell   output 17</t>
  </si>
  <si>
    <t>Flash out</t>
  </si>
  <si>
    <t>EB1-Approach</t>
  </si>
  <si>
    <t>EB2-Approach</t>
  </si>
  <si>
    <t>Flash1</t>
  </si>
  <si>
    <t>OR Island1</t>
  </si>
  <si>
    <t>OR Island2</t>
  </si>
  <si>
    <t>OR Flash2</t>
  </si>
  <si>
    <t>OR WB1-Approach</t>
  </si>
  <si>
    <t>OR WB2-Approach</t>
  </si>
  <si>
    <t>Logic Cell   output 2</t>
  </si>
  <si>
    <t>EB1-gate</t>
  </si>
  <si>
    <t>Logic Cell   output 10</t>
  </si>
  <si>
    <t>EB2-gate</t>
  </si>
  <si>
    <t>Logic Cell   output 18</t>
  </si>
  <si>
    <t>Flash out2</t>
  </si>
  <si>
    <t>OR EB1</t>
  </si>
  <si>
    <t>OR EB2</t>
  </si>
  <si>
    <t>Logic Cell   output 3</t>
  </si>
  <si>
    <t>WB1-gate</t>
  </si>
  <si>
    <t>Logic Cell   output 11</t>
  </si>
  <si>
    <t>WB2-gate</t>
  </si>
  <si>
    <t>Logic Cell   output 19</t>
  </si>
  <si>
    <t>Flash out3</t>
  </si>
  <si>
    <t>WB1-Approach</t>
  </si>
  <si>
    <t>WB2-Approach</t>
  </si>
  <si>
    <t>Flash out (altern)</t>
  </si>
  <si>
    <t>OR WB1</t>
  </si>
  <si>
    <t>OR WB2</t>
  </si>
  <si>
    <t>Logic Cell   output 4</t>
  </si>
  <si>
    <t>EB1</t>
  </si>
  <si>
    <t>Logic Cell   output 12</t>
  </si>
  <si>
    <t>EB2</t>
  </si>
  <si>
    <t>Logic Cell   output 20</t>
  </si>
  <si>
    <t>Flash out4</t>
  </si>
  <si>
    <t>AND Track1-Occu</t>
  </si>
  <si>
    <t>AND Track2-Occu</t>
  </si>
  <si>
    <t>AND NOT WB1</t>
  </si>
  <si>
    <t>AND NOT WB2</t>
  </si>
  <si>
    <t>Logic Cell   output 5</t>
  </si>
  <si>
    <t>WB1</t>
  </si>
  <si>
    <t>Logic Cell   output 13</t>
  </si>
  <si>
    <t>WB2</t>
  </si>
  <si>
    <t>Crossing Gate</t>
  </si>
  <si>
    <t>Flash out (delay)</t>
  </si>
  <si>
    <t>AND NOT EB1</t>
  </si>
  <si>
    <t>AND NOT EB2</t>
  </si>
  <si>
    <t>Logic Cell   output 6</t>
  </si>
  <si>
    <t>EB1 flash</t>
  </si>
  <si>
    <t>Logic Cell   output 14</t>
  </si>
  <si>
    <t>EB2-flash</t>
  </si>
  <si>
    <t>NOT Flash out</t>
  </si>
  <si>
    <t>AND EB1</t>
  </si>
  <si>
    <t>AND EB2</t>
  </si>
  <si>
    <t>Logic Cell   output 7</t>
  </si>
  <si>
    <t>WB1-flash</t>
  </si>
  <si>
    <t>Logic Cell   output 15</t>
  </si>
  <si>
    <t>WB2-flash</t>
  </si>
  <si>
    <t>Bell</t>
  </si>
  <si>
    <t>AND NOT Bell 2</t>
  </si>
  <si>
    <t>AND WB1</t>
  </si>
  <si>
    <t>AND WB2</t>
  </si>
  <si>
    <t>Logic Cell   output 8</t>
  </si>
  <si>
    <t>Logic Cell   output 16</t>
  </si>
  <si>
    <t>Flash2</t>
  </si>
  <si>
    <t>Bell2</t>
  </si>
  <si>
    <t>EB1-flash</t>
  </si>
  <si>
    <t>Island1 latch</t>
  </si>
  <si>
    <t>OR WB1-flash</t>
  </si>
  <si>
    <t>OR WB2-flash</t>
  </si>
  <si>
    <t>OR Island2 latch</t>
  </si>
  <si>
    <t>AND Flash out</t>
  </si>
  <si>
    <t>Pri Transition</t>
  </si>
  <si>
    <t>Sec Transition</t>
  </si>
  <si>
    <t>Pri Type Message</t>
  </si>
  <si>
    <t>Sec Type Message</t>
  </si>
  <si>
    <t>EB1-Approach/SN</t>
  </si>
  <si>
    <t>Island1/SN</t>
  </si>
  <si>
    <t>Inv Falling Edge</t>
  </si>
  <si>
    <t>Island1 latch/SN</t>
  </si>
  <si>
    <t>WB1-Approach/SN</t>
  </si>
  <si>
    <t>Island2/SN</t>
  </si>
  <si>
    <t>Island2 latch/SN</t>
  </si>
  <si>
    <t>WB2-Approach/SN</t>
  </si>
  <si>
    <t>Inv Rise Edge Input7</t>
  </si>
  <si>
    <t>Output1 off/SN</t>
  </si>
  <si>
    <t>Output 8</t>
  </si>
  <si>
    <t>Inv Rise Edge Input8</t>
  </si>
  <si>
    <t>Output9 off/SN</t>
  </si>
  <si>
    <t>Output 16</t>
  </si>
  <si>
    <t>3 BLOCK SIGNALwith SIDING - LOGIC CELL ASSIGNMANT</t>
  </si>
  <si>
    <t>Address of east red signal of block after block 3 **</t>
  </si>
  <si>
    <t>Address of switch 1</t>
  </si>
  <si>
    <t>MainWest</t>
  </si>
  <si>
    <t>OR SideWest</t>
  </si>
  <si>
    <t xml:space="preserve">OR SW 1  ( c ) </t>
  </si>
  <si>
    <t>MainEast</t>
  </si>
  <si>
    <t>SWestRed *</t>
  </si>
  <si>
    <t>SEastRed **</t>
  </si>
  <si>
    <t xml:space="preserve">AND SW 1 ( c ) </t>
  </si>
  <si>
    <t>SideEast</t>
  </si>
  <si>
    <t>OR NOT SW1 (t)</t>
  </si>
  <si>
    <t>AND NOT SW 1 (t)</t>
  </si>
  <si>
    <t xml:space="preserve">AND SW1 ( c ) </t>
  </si>
  <si>
    <t xml:space="preserve">AND SW 2 ( c ) </t>
  </si>
  <si>
    <t>OR Siding1BL</t>
  </si>
  <si>
    <t>SideWest</t>
  </si>
  <si>
    <t>OR SideEast</t>
  </si>
  <si>
    <t>AND NOT SW 2 (t)</t>
  </si>
  <si>
    <t>Siding1BL</t>
  </si>
  <si>
    <t xml:space="preserve">SW 2  ( c ) </t>
  </si>
  <si>
    <t>OR SEastRed ** +3</t>
  </si>
  <si>
    <t>AND NOT SW1 (t)</t>
  </si>
  <si>
    <t>Siding2BL</t>
  </si>
  <si>
    <t>SEastRed ** +6</t>
  </si>
  <si>
    <t xml:space="preserve">AND SW2 ( c ) </t>
  </si>
  <si>
    <t>AND NOT SW2 (t)</t>
  </si>
  <si>
    <t>OR Siding2BL</t>
  </si>
  <si>
    <t>Toggle Input 4</t>
  </si>
  <si>
    <t>Switch1/SW</t>
  </si>
  <si>
    <t>Switch machine</t>
  </si>
  <si>
    <t>Switch2/SW</t>
  </si>
  <si>
    <t>4 BLOCK East SIGNAL for SE8C - LOGIC CELL ASSIGNMANT</t>
  </si>
  <si>
    <t>This deminstrates how the SIC24 can control the SE8C's signals. All the signals</t>
  </si>
  <si>
    <t>are for east bound traffic In a loop with four blocks.</t>
  </si>
  <si>
    <t>SE8C signal number</t>
  </si>
  <si>
    <t>257t</t>
  </si>
  <si>
    <t>261t</t>
  </si>
  <si>
    <t>265t</t>
  </si>
  <si>
    <t>257c</t>
  </si>
  <si>
    <t>261c</t>
  </si>
  <si>
    <t>265c</t>
  </si>
  <si>
    <t>AND NOT S1EYel -F</t>
  </si>
  <si>
    <t>AND NOT S3EYel -F</t>
  </si>
  <si>
    <t>258t</t>
  </si>
  <si>
    <t>262t</t>
  </si>
  <si>
    <t>266t</t>
  </si>
  <si>
    <t>S1EYel - flash</t>
  </si>
  <si>
    <t>258c</t>
  </si>
  <si>
    <t>S3EYel - flash</t>
  </si>
  <si>
    <t>262c</t>
  </si>
  <si>
    <t>266c</t>
  </si>
  <si>
    <t>259t</t>
  </si>
  <si>
    <t>263t</t>
  </si>
  <si>
    <t>267t</t>
  </si>
  <si>
    <t>259c</t>
  </si>
  <si>
    <t>263c</t>
  </si>
  <si>
    <t>267c</t>
  </si>
  <si>
    <t>AND NOT S2EYel -F</t>
  </si>
  <si>
    <t>AND NOT S4EYel -F</t>
  </si>
  <si>
    <t>260t</t>
  </si>
  <si>
    <t>264t</t>
  </si>
  <si>
    <t>268t</t>
  </si>
  <si>
    <t>S2EYel - flash</t>
  </si>
  <si>
    <t>260c</t>
  </si>
  <si>
    <t>S4EYel - flash</t>
  </si>
  <si>
    <t>264c</t>
  </si>
  <si>
    <t>268c</t>
  </si>
  <si>
    <t>F - flash</t>
  </si>
  <si>
    <t>c - close</t>
  </si>
  <si>
    <t>t - throw</t>
  </si>
  <si>
    <t>CV Bit Assignment And Definition</t>
  </si>
  <si>
    <t>Output Address</t>
  </si>
  <si>
    <t>Start Address</t>
  </si>
  <si>
    <t>a</t>
  </si>
  <si>
    <t>a -</t>
  </si>
  <si>
    <t>address</t>
  </si>
  <si>
    <t>of 1 to 24</t>
  </si>
  <si>
    <t>x</t>
  </si>
  <si>
    <t>A</t>
  </si>
  <si>
    <t>A -</t>
  </si>
  <si>
    <t>address adder</t>
  </si>
  <si>
    <t>outputs</t>
  </si>
  <si>
    <t>x -</t>
  </si>
  <si>
    <t>not defined</t>
  </si>
  <si>
    <t>Configuration</t>
  </si>
  <si>
    <t>c</t>
  </si>
  <si>
    <t>m</t>
  </si>
  <si>
    <t>O</t>
  </si>
  <si>
    <t>O -</t>
  </si>
  <si>
    <t>enable Ops mode, 1=enable</t>
  </si>
  <si>
    <t>m -</t>
  </si>
  <si>
    <t>disable sending output logic cell state messages, 1=disable</t>
  </si>
  <si>
    <t>Ops Mode Address</t>
  </si>
  <si>
    <t>c -</t>
  </si>
  <si>
    <t>enable SE8C signal address messages, 1=enable</t>
  </si>
  <si>
    <t>t -</t>
  </si>
  <si>
    <t>transition of input for primary message</t>
  </si>
  <si>
    <t>00=msg disabled, 01=send on rising edge, 10=send on falling edge, 11-send on both edges</t>
  </si>
  <si>
    <t>Primary</t>
  </si>
  <si>
    <t>s -</t>
  </si>
  <si>
    <t>transition of input for secondary message</t>
  </si>
  <si>
    <t>v</t>
  </si>
  <si>
    <t>T</t>
  </si>
  <si>
    <t>M</t>
  </si>
  <si>
    <t>Transition</t>
  </si>
  <si>
    <t>s</t>
  </si>
  <si>
    <t>t</t>
  </si>
  <si>
    <t>T -</t>
  </si>
  <si>
    <t>toggle switch state from previously sent one - 2/27/07  version 1.7</t>
  </si>
  <si>
    <t>Secondary</t>
  </si>
  <si>
    <t>L -</t>
  </si>
  <si>
    <t>logic combination (L1 L2) of elements</t>
  </si>
  <si>
    <t>00=A OR B OR C, 10=(A AND B) OR C, 01=(A OR B) AND C, 11=A AND B AND C</t>
  </si>
  <si>
    <t>M -</t>
  </si>
  <si>
    <t>message type, 00 = switch, 01=feedback, 10=sensor</t>
  </si>
  <si>
    <t>Output Logic Cell</t>
  </si>
  <si>
    <t>S -</t>
  </si>
  <si>
    <t>state, 1=true -close or hi, 0=false(NOT true) -throw or low</t>
  </si>
  <si>
    <t>Element A</t>
  </si>
  <si>
    <t>v -</t>
  </si>
  <si>
    <t>inverts the normal state, use on outputs for commom cathode (minus)</t>
  </si>
  <si>
    <t>S</t>
  </si>
  <si>
    <t>e -</t>
  </si>
  <si>
    <t>effect, 01=delay, 10=flash, 11=dynamic flash</t>
  </si>
  <si>
    <t>Element B</t>
  </si>
  <si>
    <t>b -</t>
  </si>
  <si>
    <t>bi-color, 01=phase 1, 11=phase 2</t>
  </si>
  <si>
    <t>L1</t>
  </si>
  <si>
    <t>r -</t>
  </si>
  <si>
    <t>reciprocal or alternate, use with flash for grade crossing flashers</t>
  </si>
  <si>
    <t>Element C</t>
  </si>
  <si>
    <t>d -</t>
  </si>
  <si>
    <t>duration of time</t>
  </si>
  <si>
    <t>L2</t>
  </si>
  <si>
    <t>Notes:</t>
  </si>
  <si>
    <t>Output</t>
  </si>
  <si>
    <t>b</t>
  </si>
  <si>
    <t>e</t>
  </si>
  <si>
    <t>r</t>
  </si>
  <si>
    <t>d</t>
  </si>
  <si>
    <t>do not use reciprocal with dynamic flash</t>
  </si>
  <si>
    <t>Control</t>
  </si>
  <si>
    <t>do not use invert with bi-color</t>
  </si>
</sst>
</file>

<file path=xl/styles.xml><?xml version="1.0" encoding="utf-8"?>
<styleSheet xmlns="http://schemas.openxmlformats.org/spreadsheetml/2006/main">
  <fonts count="13">
    <font>
      <sz val="9"/>
      <color indexed="63"/>
      <name val="Helvetica Neue"/>
      <family val="0"/>
    </font>
    <font>
      <b/>
      <sz val="12"/>
      <color indexed="63"/>
      <name val="Helvetica Neue"/>
      <family val="0"/>
    </font>
    <font>
      <sz val="7"/>
      <color indexed="63"/>
      <name val="Arial Bold"/>
      <family val="0"/>
    </font>
    <font>
      <sz val="7"/>
      <color indexed="63"/>
      <name val="Arial"/>
      <family val="0"/>
    </font>
    <font>
      <b/>
      <sz val="9"/>
      <color indexed="9"/>
      <name val="Helvetica Neue"/>
      <family val="0"/>
    </font>
    <font>
      <b/>
      <sz val="9"/>
      <color indexed="10"/>
      <name val="Helvetica Neue"/>
      <family val="0"/>
    </font>
    <font>
      <b/>
      <sz val="9"/>
      <color indexed="11"/>
      <name val="Helvetica Neue"/>
      <family val="0"/>
    </font>
    <font>
      <sz val="9"/>
      <color indexed="15"/>
      <name val="Helvetica Neue"/>
      <family val="0"/>
    </font>
    <font>
      <b/>
      <sz val="10"/>
      <color indexed="63"/>
      <name val="Helvetica Neue"/>
      <family val="0"/>
    </font>
    <font>
      <b/>
      <sz val="9"/>
      <color indexed="63"/>
      <name val="Helvetica Neue"/>
      <family val="0"/>
    </font>
    <font>
      <b/>
      <sz val="9"/>
      <color indexed="12"/>
      <name val="Helvetica Neue"/>
      <family val="0"/>
    </font>
    <font>
      <b/>
      <sz val="9"/>
      <color indexed="13"/>
      <name val="Helvetica Neue"/>
      <family val="0"/>
    </font>
    <font>
      <b/>
      <sz val="8"/>
      <name val="Helvetica Neue"/>
      <family val="2"/>
    </font>
  </fonts>
  <fills count="2">
    <fill>
      <patternFill/>
    </fill>
    <fill>
      <patternFill patternType="gray125"/>
    </fill>
  </fills>
  <borders count="10">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top style="thin">
        <color indexed="8"/>
      </top>
      <bottom style="thin">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top style="thin"/>
      <bottom style="thin"/>
    </border>
    <border>
      <left style="thin">
        <color indexed="8"/>
      </left>
      <right style="thin">
        <color indexed="8"/>
      </right>
      <top style="thin"/>
      <bottom style="thin">
        <color indexed="8"/>
      </bottom>
    </border>
    <border>
      <left style="thin"/>
      <right style="thin">
        <color indexed="8"/>
      </right>
      <top style="thin">
        <color indexed="8"/>
      </top>
      <bottom style="thin">
        <color indexed="8"/>
      </bottom>
    </border>
  </borders>
  <cellStyleXfs count="20">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42">
    <xf numFmtId="0" fontId="0" fillId="0" borderId="0" xfId="0" applyAlignment="1">
      <alignment/>
    </xf>
    <xf numFmtId="0" fontId="0" fillId="0" borderId="0" xfId="0" applyNumberFormat="1" applyFont="1" applyAlignment="1">
      <alignment/>
    </xf>
    <xf numFmtId="0" fontId="0" fillId="0" borderId="1" xfId="0" applyNumberFormat="1" applyFont="1" applyBorder="1" applyAlignment="1">
      <alignment/>
    </xf>
    <xf numFmtId="0" fontId="1" fillId="0" borderId="1" xfId="0" applyNumberFormat="1" applyFont="1" applyBorder="1" applyAlignment="1">
      <alignment/>
    </xf>
    <xf numFmtId="0" fontId="0" fillId="0" borderId="1" xfId="0" applyNumberFormat="1" applyFont="1" applyBorder="1" applyAlignment="1">
      <alignment horizontal="right"/>
    </xf>
    <xf numFmtId="0" fontId="0" fillId="0" borderId="2" xfId="0" applyNumberFormat="1" applyFont="1" applyBorder="1" applyAlignment="1">
      <alignment/>
    </xf>
    <xf numFmtId="0" fontId="0" fillId="0" borderId="3" xfId="0" applyNumberFormat="1" applyFont="1" applyBorder="1" applyAlignment="1">
      <alignment/>
    </xf>
    <xf numFmtId="0" fontId="2" fillId="0" borderId="4" xfId="0" applyNumberFormat="1" applyFont="1" applyBorder="1" applyAlignment="1">
      <alignment horizontal="center"/>
    </xf>
    <xf numFmtId="0" fontId="2" fillId="0" borderId="5" xfId="0" applyNumberFormat="1" applyFont="1" applyBorder="1" applyAlignment="1">
      <alignment horizontal="center"/>
    </xf>
    <xf numFmtId="0" fontId="2" fillId="0" borderId="6" xfId="0" applyNumberFormat="1" applyFont="1" applyBorder="1" applyAlignment="1">
      <alignment horizontal="center"/>
    </xf>
    <xf numFmtId="0" fontId="2" fillId="0" borderId="7" xfId="0" applyNumberFormat="1" applyFont="1" applyBorder="1" applyAlignment="1">
      <alignment horizontal="center"/>
    </xf>
    <xf numFmtId="0" fontId="3" fillId="0" borderId="7" xfId="0" applyNumberFormat="1" applyFont="1" applyBorder="1" applyAlignment="1">
      <alignment horizontal="center"/>
    </xf>
    <xf numFmtId="0" fontId="3" fillId="0" borderId="7" xfId="0" applyNumberFormat="1" applyFont="1" applyBorder="1" applyAlignment="1">
      <alignment/>
    </xf>
    <xf numFmtId="0" fontId="0" fillId="0" borderId="1" xfId="0" applyNumberFormat="1" applyFont="1" applyBorder="1" applyAlignment="1">
      <alignment horizontal="center"/>
    </xf>
    <xf numFmtId="49" fontId="0" fillId="0" borderId="1" xfId="0" applyNumberFormat="1" applyFont="1" applyBorder="1" applyAlignment="1">
      <alignment/>
    </xf>
    <xf numFmtId="0" fontId="4" fillId="0" borderId="1" xfId="0" applyNumberFormat="1" applyFont="1" applyBorder="1" applyAlignment="1">
      <alignment/>
    </xf>
    <xf numFmtId="0" fontId="5" fillId="0" borderId="1" xfId="0" applyNumberFormat="1" applyFont="1" applyBorder="1" applyAlignment="1">
      <alignment/>
    </xf>
    <xf numFmtId="0" fontId="6" fillId="0" borderId="1" xfId="0" applyNumberFormat="1" applyFont="1" applyBorder="1" applyAlignment="1">
      <alignment/>
    </xf>
    <xf numFmtId="0" fontId="7" fillId="0" borderId="1" xfId="0" applyNumberFormat="1" applyFont="1" applyBorder="1" applyAlignment="1">
      <alignment/>
    </xf>
    <xf numFmtId="0" fontId="0" fillId="0" borderId="8" xfId="0" applyNumberFormat="1" applyFont="1" applyBorder="1" applyAlignment="1">
      <alignment/>
    </xf>
    <xf numFmtId="0" fontId="0" fillId="0" borderId="1" xfId="0" applyNumberFormat="1" applyFont="1" applyBorder="1" applyAlignment="1">
      <alignment horizontal="left"/>
    </xf>
    <xf numFmtId="0" fontId="0" fillId="0" borderId="0" xfId="0" applyNumberFormat="1" applyFont="1" applyAlignment="1">
      <alignment/>
    </xf>
    <xf numFmtId="0" fontId="8" fillId="0" borderId="1" xfId="0" applyNumberFormat="1" applyFont="1" applyBorder="1" applyAlignment="1">
      <alignment horizontal="center"/>
    </xf>
    <xf numFmtId="0" fontId="0" fillId="0" borderId="0" xfId="0" applyNumberFormat="1" applyFont="1" applyAlignment="1">
      <alignment/>
    </xf>
    <xf numFmtId="0" fontId="0" fillId="0" borderId="0" xfId="0" applyNumberFormat="1" applyFont="1" applyAlignment="1">
      <alignment/>
    </xf>
    <xf numFmtId="0" fontId="9" fillId="0" borderId="1" xfId="0" applyNumberFormat="1" applyFont="1" applyBorder="1" applyAlignment="1">
      <alignment/>
    </xf>
    <xf numFmtId="0" fontId="0" fillId="0" borderId="0" xfId="0" applyNumberFormat="1" applyFont="1" applyAlignment="1">
      <alignment/>
    </xf>
    <xf numFmtId="1" fontId="0" fillId="0" borderId="1" xfId="0" applyNumberFormat="1" applyFont="1" applyBorder="1" applyAlignment="1">
      <alignment/>
    </xf>
    <xf numFmtId="0" fontId="0" fillId="0" borderId="0" xfId="0" applyNumberFormat="1" applyFont="1" applyAlignment="1">
      <alignment/>
    </xf>
    <xf numFmtId="14" fontId="0" fillId="0" borderId="1" xfId="0" applyNumberFormat="1" applyFont="1" applyBorder="1" applyAlignment="1">
      <alignment/>
    </xf>
    <xf numFmtId="0" fontId="10" fillId="0" borderId="1" xfId="0" applyNumberFormat="1" applyFont="1" applyBorder="1" applyAlignment="1">
      <alignment/>
    </xf>
    <xf numFmtId="0" fontId="11" fillId="0" borderId="1" xfId="0" applyNumberFormat="1" applyFont="1" applyBorder="1" applyAlignment="1">
      <alignment/>
    </xf>
    <xf numFmtId="0" fontId="0" fillId="0" borderId="0" xfId="0" applyNumberFormat="1" applyFont="1" applyAlignment="1">
      <alignment/>
    </xf>
    <xf numFmtId="0" fontId="0" fillId="0" borderId="0" xfId="0" applyNumberFormat="1" applyFont="1" applyAlignment="1">
      <alignment/>
    </xf>
    <xf numFmtId="49" fontId="0" fillId="0" borderId="1" xfId="0" applyNumberFormat="1" applyFont="1" applyBorder="1" applyAlignment="1">
      <alignment horizontal="center"/>
    </xf>
    <xf numFmtId="0" fontId="0" fillId="0" borderId="0" xfId="0" applyNumberFormat="1" applyFont="1" applyAlignment="1">
      <alignment/>
    </xf>
    <xf numFmtId="0" fontId="0" fillId="0" borderId="2" xfId="0" applyNumberFormat="1" applyFont="1" applyBorder="1" applyAlignment="1">
      <alignment horizontal="center"/>
    </xf>
    <xf numFmtId="0" fontId="0" fillId="0" borderId="7" xfId="0" applyNumberFormat="1" applyFont="1" applyBorder="1" applyAlignment="1">
      <alignment horizontal="center"/>
    </xf>
    <xf numFmtId="0" fontId="1" fillId="0" borderId="9" xfId="0" applyNumberFormat="1" applyFont="1" applyBorder="1" applyAlignment="1">
      <alignment/>
    </xf>
    <xf numFmtId="0" fontId="0" fillId="0" borderId="8" xfId="0" applyNumberFormat="1" applyFont="1" applyBorder="1" applyAlignment="1">
      <alignment horizontal="center"/>
    </xf>
    <xf numFmtId="0" fontId="0" fillId="0" borderId="9" xfId="0" applyNumberFormat="1" applyFont="1" applyBorder="1" applyAlignment="1">
      <alignment/>
    </xf>
    <xf numFmtId="0" fontId="0" fillId="0" borderId="5"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C0C0C0"/>
      <rgbColor rgb="00DD0806"/>
      <rgbColor rgb="00339966"/>
      <rgbColor rgb="00FFCC00"/>
      <rgbColor rgb="000000D4"/>
      <rgbColor rgb="00006411"/>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628650</xdr:colOff>
      <xdr:row>66</xdr:row>
      <xdr:rowOff>95250</xdr:rowOff>
    </xdr:from>
    <xdr:to>
      <xdr:col>6</xdr:col>
      <xdr:colOff>66675</xdr:colOff>
      <xdr:row>80</xdr:row>
      <xdr:rowOff>9525</xdr:rowOff>
    </xdr:to>
    <xdr:pic>
      <xdr:nvPicPr>
        <xdr:cNvPr id="1" name="Picture 1"/>
        <xdr:cNvPicPr preferRelativeResize="1">
          <a:picLocks noChangeAspect="1"/>
        </xdr:cNvPicPr>
      </xdr:nvPicPr>
      <xdr:blipFill>
        <a:blip r:embed="rId1"/>
        <a:stretch>
          <a:fillRect/>
        </a:stretch>
      </xdr:blipFill>
      <xdr:spPr>
        <a:xfrm>
          <a:off x="3619500" y="10496550"/>
          <a:ext cx="1857375" cy="2181225"/>
        </a:xfrm>
        <a:prstGeom prst="rect">
          <a:avLst/>
        </a:prstGeom>
        <a:noFill/>
        <a:ln w="9525" cmpd="sng">
          <a:noFill/>
        </a:ln>
      </xdr:spPr>
    </xdr:pic>
    <xdr:clientData/>
  </xdr:twoCellAnchor>
  <xdr:twoCellAnchor>
    <xdr:from>
      <xdr:col>7</xdr:col>
      <xdr:colOff>152400</xdr:colOff>
      <xdr:row>67</xdr:row>
      <xdr:rowOff>76200</xdr:rowOff>
    </xdr:from>
    <xdr:to>
      <xdr:col>11</xdr:col>
      <xdr:colOff>171450</xdr:colOff>
      <xdr:row>73</xdr:row>
      <xdr:rowOff>38100</xdr:rowOff>
    </xdr:to>
    <xdr:pic>
      <xdr:nvPicPr>
        <xdr:cNvPr id="2" name="Picture 2"/>
        <xdr:cNvPicPr preferRelativeResize="1">
          <a:picLocks noChangeAspect="1"/>
        </xdr:cNvPicPr>
      </xdr:nvPicPr>
      <xdr:blipFill>
        <a:blip r:embed="rId2"/>
        <a:stretch>
          <a:fillRect/>
        </a:stretch>
      </xdr:blipFill>
      <xdr:spPr>
        <a:xfrm>
          <a:off x="5991225" y="10639425"/>
          <a:ext cx="3105150" cy="933450"/>
        </a:xfrm>
        <a:prstGeom prst="rect">
          <a:avLst/>
        </a:prstGeom>
        <a:noFill/>
        <a:ln w="9525" cmpd="sng">
          <a:noFill/>
        </a:ln>
      </xdr:spPr>
    </xdr:pic>
    <xdr:clientData/>
  </xdr:twoCellAnchor>
  <xdr:twoCellAnchor>
    <xdr:from>
      <xdr:col>9</xdr:col>
      <xdr:colOff>685800</xdr:colOff>
      <xdr:row>49</xdr:row>
      <xdr:rowOff>133350</xdr:rowOff>
    </xdr:from>
    <xdr:to>
      <xdr:col>15</xdr:col>
      <xdr:colOff>28575</xdr:colOff>
      <xdr:row>57</xdr:row>
      <xdr:rowOff>123825</xdr:rowOff>
    </xdr:to>
    <xdr:sp>
      <xdr:nvSpPr>
        <xdr:cNvPr id="3" name="Rectangle 3"/>
        <xdr:cNvSpPr>
          <a:spLocks/>
        </xdr:cNvSpPr>
      </xdr:nvSpPr>
      <xdr:spPr>
        <a:xfrm>
          <a:off x="8029575" y="7781925"/>
          <a:ext cx="3038475" cy="1285875"/>
        </a:xfrm>
        <a:prstGeom prst="rect">
          <a:avLst/>
        </a:prstGeom>
        <a:solidFill>
          <a:srgbClr val="FFFFFF"/>
        </a:solidFill>
        <a:ln w="9525" cmpd="sng">
          <a:solidFill>
            <a:srgbClr val="000000"/>
          </a:solidFill>
          <a:headEnd type="none"/>
          <a:tailEnd type="none"/>
        </a:ln>
      </xdr:spPr>
      <xdr:txBody>
        <a:bodyPr vertOverflow="clip" wrap="square" lIns="12700" tIns="12700" rIns="12700" bIns="12700"/>
        <a:p>
          <a:pPr algn="l">
            <a:defRPr/>
          </a:pPr>
          <a:r>
            <a:rPr lang="en-US" cap="none" sz="900" b="0" i="0" u="none" baseline="0">
              <a:solidFill>
                <a:srgbClr val="333333"/>
              </a:solidFill>
              <a:latin typeface="Helvetica Neue"/>
              <a:ea typeface="Helvetica Neue"/>
              <a:cs typeface="Helvetica Neue"/>
            </a:rPr>
            <a:t>Program the following CVs with the value as shown
CV66 value of two (2).
CV108 value of three (3).
CV129 value of one (1).
CV150 value of four (4).
CV171 value of two (2).
CV213 value of three (3).</a:t>
          </a:r>
          <a:r>
            <a:rPr lang="en-US" cap="none" sz="900" b="0" i="0" u="none" baseline="0">
              <a:solidFill>
                <a:srgbClr val="333333"/>
              </a:solidFill>
              <a:latin typeface="Helvetica Neue"/>
              <a:ea typeface="Helvetica Neue"/>
              <a:cs typeface="Helvetica Neu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78</xdr:row>
      <xdr:rowOff>0</xdr:rowOff>
    </xdr:from>
    <xdr:to>
      <xdr:col>5</xdr:col>
      <xdr:colOff>0</xdr:colOff>
      <xdr:row>84</xdr:row>
      <xdr:rowOff>133350</xdr:rowOff>
    </xdr:to>
    <xdr:pic>
      <xdr:nvPicPr>
        <xdr:cNvPr id="1" name="Picture 1"/>
        <xdr:cNvPicPr preferRelativeResize="1">
          <a:picLocks noChangeAspect="1"/>
        </xdr:cNvPicPr>
      </xdr:nvPicPr>
      <xdr:blipFill>
        <a:blip r:embed="rId1"/>
        <a:stretch>
          <a:fillRect/>
        </a:stretch>
      </xdr:blipFill>
      <xdr:spPr>
        <a:xfrm>
          <a:off x="600075" y="12401550"/>
          <a:ext cx="3676650" cy="1104900"/>
        </a:xfrm>
        <a:prstGeom prst="rect">
          <a:avLst/>
        </a:prstGeom>
        <a:noFill/>
        <a:ln w="9525" cmpd="sng">
          <a:noFill/>
        </a:ln>
      </xdr:spPr>
    </xdr:pic>
    <xdr:clientData/>
  </xdr:twoCellAnchor>
  <xdr:twoCellAnchor>
    <xdr:from>
      <xdr:col>8</xdr:col>
      <xdr:colOff>9525</xdr:colOff>
      <xdr:row>60</xdr:row>
      <xdr:rowOff>85725</xdr:rowOff>
    </xdr:from>
    <xdr:to>
      <xdr:col>9</xdr:col>
      <xdr:colOff>1104900</xdr:colOff>
      <xdr:row>64</xdr:row>
      <xdr:rowOff>76200</xdr:rowOff>
    </xdr:to>
    <xdr:sp>
      <xdr:nvSpPr>
        <xdr:cNvPr id="2" name="Rectangle 2"/>
        <xdr:cNvSpPr>
          <a:spLocks/>
        </xdr:cNvSpPr>
      </xdr:nvSpPr>
      <xdr:spPr>
        <a:xfrm>
          <a:off x="6067425" y="9572625"/>
          <a:ext cx="2381250" cy="638175"/>
        </a:xfrm>
        <a:prstGeom prst="rect">
          <a:avLst/>
        </a:prstGeom>
        <a:solidFill>
          <a:srgbClr val="FFFFFF"/>
        </a:solidFill>
        <a:ln w="9525" cmpd="sng">
          <a:solidFill>
            <a:srgbClr val="000000"/>
          </a:solidFill>
          <a:headEnd type="none"/>
          <a:tailEnd type="none"/>
        </a:ln>
      </xdr:spPr>
      <xdr:txBody>
        <a:bodyPr vertOverflow="clip" wrap="square" lIns="12700" tIns="12700" rIns="12700" bIns="12700"/>
        <a:p>
          <a:pPr algn="l">
            <a:defRPr/>
          </a:pPr>
          <a:r>
            <a:rPr lang="en-US" cap="none" sz="900" b="0" i="0" u="none" baseline="0">
              <a:solidFill>
                <a:srgbClr val="333333"/>
              </a:solidFill>
              <a:latin typeface="Helvetica Neue"/>
              <a:ea typeface="Helvetica Neue"/>
              <a:cs typeface="Helvetica Neue"/>
            </a:rPr>
            <a:t>Any output connected to a LED must have its output control set to invert for common cathode LEDs.</a:t>
          </a:r>
          <a:r>
            <a:rPr lang="en-US" cap="none" sz="900" b="0" i="0" u="none" baseline="0">
              <a:solidFill>
                <a:srgbClr val="333333"/>
              </a:solidFill>
              <a:latin typeface="Helvetica Neue"/>
              <a:ea typeface="Helvetica Neue"/>
              <a:cs typeface="Helvetica Neue"/>
            </a:rPr>
            <a:t/>
          </a:r>
        </a:p>
      </xdr:txBody>
    </xdr:sp>
    <xdr:clientData/>
  </xdr:twoCellAnchor>
  <xdr:twoCellAnchor>
    <xdr:from>
      <xdr:col>4</xdr:col>
      <xdr:colOff>1181100</xdr:colOff>
      <xdr:row>69</xdr:row>
      <xdr:rowOff>28575</xdr:rowOff>
    </xdr:from>
    <xdr:to>
      <xdr:col>9</xdr:col>
      <xdr:colOff>38100</xdr:colOff>
      <xdr:row>78</xdr:row>
      <xdr:rowOff>47625</xdr:rowOff>
    </xdr:to>
    <xdr:pic>
      <xdr:nvPicPr>
        <xdr:cNvPr id="3" name="Picture 3"/>
        <xdr:cNvPicPr preferRelativeResize="1">
          <a:picLocks noChangeAspect="1"/>
        </xdr:cNvPicPr>
      </xdr:nvPicPr>
      <xdr:blipFill>
        <a:blip r:embed="rId2"/>
        <a:stretch>
          <a:fillRect/>
        </a:stretch>
      </xdr:blipFill>
      <xdr:spPr>
        <a:xfrm>
          <a:off x="4171950" y="10972800"/>
          <a:ext cx="3209925" cy="1476375"/>
        </a:xfrm>
        <a:prstGeom prst="rect">
          <a:avLst/>
        </a:prstGeom>
        <a:noFill/>
        <a:ln w="9525" cmpd="sng">
          <a:noFill/>
        </a:ln>
      </xdr:spPr>
    </xdr:pic>
    <xdr:clientData/>
  </xdr:twoCellAnchor>
  <xdr:twoCellAnchor>
    <xdr:from>
      <xdr:col>5</xdr:col>
      <xdr:colOff>857250</xdr:colOff>
      <xdr:row>100</xdr:row>
      <xdr:rowOff>152400</xdr:rowOff>
    </xdr:from>
    <xdr:to>
      <xdr:col>8</xdr:col>
      <xdr:colOff>1181100</xdr:colOff>
      <xdr:row>107</xdr:row>
      <xdr:rowOff>219075</xdr:rowOff>
    </xdr:to>
    <xdr:pic>
      <xdr:nvPicPr>
        <xdr:cNvPr id="4" name="Picture 4"/>
        <xdr:cNvPicPr preferRelativeResize="1">
          <a:picLocks noChangeAspect="1"/>
        </xdr:cNvPicPr>
      </xdr:nvPicPr>
      <xdr:blipFill>
        <a:blip r:embed="rId3"/>
        <a:stretch>
          <a:fillRect/>
        </a:stretch>
      </xdr:blipFill>
      <xdr:spPr>
        <a:xfrm>
          <a:off x="5133975" y="16116300"/>
          <a:ext cx="2105025" cy="1800225"/>
        </a:xfrm>
        <a:prstGeom prst="rect">
          <a:avLst/>
        </a:prstGeom>
        <a:noFill/>
        <a:ln w="9525" cmpd="sng">
          <a:noFill/>
        </a:ln>
      </xdr:spPr>
    </xdr:pic>
    <xdr:clientData/>
  </xdr:twoCellAnchor>
  <xdr:twoCellAnchor>
    <xdr:from>
      <xdr:col>4</xdr:col>
      <xdr:colOff>914400</xdr:colOff>
      <xdr:row>83</xdr:row>
      <xdr:rowOff>76200</xdr:rowOff>
    </xdr:from>
    <xdr:to>
      <xdr:col>9</xdr:col>
      <xdr:colOff>190500</xdr:colOff>
      <xdr:row>94</xdr:row>
      <xdr:rowOff>123825</xdr:rowOff>
    </xdr:to>
    <xdr:pic>
      <xdr:nvPicPr>
        <xdr:cNvPr id="5" name="Picture 5"/>
        <xdr:cNvPicPr preferRelativeResize="1">
          <a:picLocks noChangeAspect="1"/>
        </xdr:cNvPicPr>
      </xdr:nvPicPr>
      <xdr:blipFill>
        <a:blip r:embed="rId4"/>
        <a:stretch>
          <a:fillRect/>
        </a:stretch>
      </xdr:blipFill>
      <xdr:spPr>
        <a:xfrm>
          <a:off x="3905250" y="13287375"/>
          <a:ext cx="3629025" cy="1828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67</xdr:row>
      <xdr:rowOff>76200</xdr:rowOff>
    </xdr:from>
    <xdr:to>
      <xdr:col>11</xdr:col>
      <xdr:colOff>171450</xdr:colOff>
      <xdr:row>73</xdr:row>
      <xdr:rowOff>38100</xdr:rowOff>
    </xdr:to>
    <xdr:pic>
      <xdr:nvPicPr>
        <xdr:cNvPr id="1" name="Picture 1"/>
        <xdr:cNvPicPr preferRelativeResize="1">
          <a:picLocks noChangeAspect="1"/>
        </xdr:cNvPicPr>
      </xdr:nvPicPr>
      <xdr:blipFill>
        <a:blip r:embed="rId1"/>
        <a:stretch>
          <a:fillRect/>
        </a:stretch>
      </xdr:blipFill>
      <xdr:spPr>
        <a:xfrm>
          <a:off x="5991225" y="10639425"/>
          <a:ext cx="3105150" cy="933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78</xdr:row>
      <xdr:rowOff>38100</xdr:rowOff>
    </xdr:from>
    <xdr:to>
      <xdr:col>4</xdr:col>
      <xdr:colOff>161925</xdr:colOff>
      <xdr:row>84</xdr:row>
      <xdr:rowOff>152400</xdr:rowOff>
    </xdr:to>
    <xdr:pic>
      <xdr:nvPicPr>
        <xdr:cNvPr id="1" name="Picture 1"/>
        <xdr:cNvPicPr preferRelativeResize="1">
          <a:picLocks noChangeAspect="1"/>
        </xdr:cNvPicPr>
      </xdr:nvPicPr>
      <xdr:blipFill>
        <a:blip r:embed="rId1"/>
        <a:stretch>
          <a:fillRect/>
        </a:stretch>
      </xdr:blipFill>
      <xdr:spPr>
        <a:xfrm>
          <a:off x="1162050" y="12382500"/>
          <a:ext cx="1990725" cy="1085850"/>
        </a:xfrm>
        <a:prstGeom prst="rect">
          <a:avLst/>
        </a:prstGeom>
        <a:noFill/>
        <a:ln w="9525" cmpd="sng">
          <a:noFill/>
        </a:ln>
      </xdr:spPr>
    </xdr:pic>
    <xdr:clientData/>
  </xdr:twoCellAnchor>
  <xdr:twoCellAnchor>
    <xdr:from>
      <xdr:col>4</xdr:col>
      <xdr:colOff>990600</xdr:colOff>
      <xdr:row>68</xdr:row>
      <xdr:rowOff>85725</xdr:rowOff>
    </xdr:from>
    <xdr:to>
      <xdr:col>8</xdr:col>
      <xdr:colOff>1247775</xdr:colOff>
      <xdr:row>82</xdr:row>
      <xdr:rowOff>123825</xdr:rowOff>
    </xdr:to>
    <xdr:pic>
      <xdr:nvPicPr>
        <xdr:cNvPr id="2" name="Picture 2"/>
        <xdr:cNvPicPr preferRelativeResize="1">
          <a:picLocks noChangeAspect="1"/>
        </xdr:cNvPicPr>
      </xdr:nvPicPr>
      <xdr:blipFill>
        <a:blip r:embed="rId2"/>
        <a:stretch>
          <a:fillRect/>
        </a:stretch>
      </xdr:blipFill>
      <xdr:spPr>
        <a:xfrm>
          <a:off x="3981450" y="10810875"/>
          <a:ext cx="3324225" cy="2305050"/>
        </a:xfrm>
        <a:prstGeom prst="rect">
          <a:avLst/>
        </a:prstGeom>
        <a:noFill/>
        <a:ln w="9525" cmpd="sng">
          <a:noFill/>
        </a:ln>
      </xdr:spPr>
    </xdr:pic>
    <xdr:clientData/>
  </xdr:twoCellAnchor>
  <xdr:twoCellAnchor>
    <xdr:from>
      <xdr:col>5</xdr:col>
      <xdr:colOff>0</xdr:colOff>
      <xdr:row>88</xdr:row>
      <xdr:rowOff>38100</xdr:rowOff>
    </xdr:from>
    <xdr:to>
      <xdr:col>9</xdr:col>
      <xdr:colOff>942975</xdr:colOff>
      <xdr:row>105</xdr:row>
      <xdr:rowOff>95250</xdr:rowOff>
    </xdr:to>
    <xdr:pic>
      <xdr:nvPicPr>
        <xdr:cNvPr id="3" name="Picture 3"/>
        <xdr:cNvPicPr preferRelativeResize="1">
          <a:picLocks noChangeAspect="1"/>
        </xdr:cNvPicPr>
      </xdr:nvPicPr>
      <xdr:blipFill>
        <a:blip r:embed="rId3"/>
        <a:stretch>
          <a:fillRect/>
        </a:stretch>
      </xdr:blipFill>
      <xdr:spPr>
        <a:xfrm>
          <a:off x="4276725" y="14001750"/>
          <a:ext cx="4010025" cy="2809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304800</xdr:colOff>
      <xdr:row>2</xdr:row>
      <xdr:rowOff>152400</xdr:rowOff>
    </xdr:from>
    <xdr:to>
      <xdr:col>20</xdr:col>
      <xdr:colOff>733425</xdr:colOff>
      <xdr:row>24</xdr:row>
      <xdr:rowOff>76200</xdr:rowOff>
    </xdr:to>
    <xdr:sp>
      <xdr:nvSpPr>
        <xdr:cNvPr id="1" name="Rectangle 1"/>
        <xdr:cNvSpPr>
          <a:spLocks/>
        </xdr:cNvSpPr>
      </xdr:nvSpPr>
      <xdr:spPr>
        <a:xfrm>
          <a:off x="9486900" y="495300"/>
          <a:ext cx="7562850" cy="3295650"/>
        </a:xfrm>
        <a:prstGeom prst="rect">
          <a:avLst/>
        </a:prstGeom>
        <a:solidFill>
          <a:srgbClr val="FFFFFF"/>
        </a:solidFill>
        <a:ln w="9525" cmpd="sng">
          <a:solidFill>
            <a:srgbClr val="000000"/>
          </a:solidFill>
          <a:headEnd type="none"/>
          <a:tailEnd type="none"/>
        </a:ln>
      </xdr:spPr>
      <xdr:txBody>
        <a:bodyPr vertOverflow="clip" wrap="square" lIns="12700" tIns="12700" rIns="12700" bIns="12700"/>
        <a:p>
          <a:pPr algn="l">
            <a:defRPr/>
          </a:pPr>
          <a:r>
            <a:rPr lang="en-US" cap="none" sz="900" b="0" i="0" u="none" baseline="0">
              <a:solidFill>
                <a:srgbClr val="333333"/>
              </a:solidFill>
              <a:latin typeface="Helvetica Neue"/>
              <a:ea typeface="Helvetica Neue"/>
              <a:cs typeface="Helvetica Neue"/>
            </a:rPr>
            <a:t>Features:
     The SIC24 provides realistic grade crossing operation for two tracks. The signal, bell and delayed gate lowering are initiated
     upon entering an approach. When the island is cleared the signal and bell stop and the gate is raised. The capability to activate
     two bell sounds is provided. One for the approach block and the other for the island block.
Requirements for proper operation:
      The approach block must show occupied as long as the train is in it or the signal flashing will not work correctly.
              This can be achieved if each train is not longer than the approach block or the train has enough resistive wheels.
      The approach block must be occupied when the island block becomes occupied.
Limitations:
      Bell 2 operation for the island block will not work correctly if a train enters the island block and then backs up.
      Inputs must be used for block sensor inputs because secondary messages are required.
Outputs:
      4 for LEDs, two of which are alternate flash
      2 for crossing gate, one is opposite polarity
      1 for bell
      1 for bell 2, island activated</a:t>
          </a:r>
          <a:r>
            <a:rPr lang="en-US" cap="none" sz="900" b="0" i="0" u="none" baseline="0">
              <a:solidFill>
                <a:srgbClr val="333333"/>
              </a:solidFill>
              <a:latin typeface="Helvetica Neue"/>
              <a:ea typeface="Helvetica Neue"/>
              <a:cs typeface="Helvetica Neue"/>
            </a:rPr>
            <a:t/>
          </a:r>
        </a:p>
      </xdr:txBody>
    </xdr:sp>
    <xdr:clientData/>
  </xdr:twoCellAnchor>
  <xdr:twoCellAnchor>
    <xdr:from>
      <xdr:col>4</xdr:col>
      <xdr:colOff>447675</xdr:colOff>
      <xdr:row>64</xdr:row>
      <xdr:rowOff>66675</xdr:rowOff>
    </xdr:from>
    <xdr:to>
      <xdr:col>8</xdr:col>
      <xdr:colOff>342900</xdr:colOff>
      <xdr:row>80</xdr:row>
      <xdr:rowOff>123825</xdr:rowOff>
    </xdr:to>
    <xdr:pic>
      <xdr:nvPicPr>
        <xdr:cNvPr id="2" name="Picture 2"/>
        <xdr:cNvPicPr preferRelativeResize="1">
          <a:picLocks noChangeAspect="1"/>
        </xdr:cNvPicPr>
      </xdr:nvPicPr>
      <xdr:blipFill>
        <a:blip r:embed="rId1"/>
        <a:stretch>
          <a:fillRect/>
        </a:stretch>
      </xdr:blipFill>
      <xdr:spPr>
        <a:xfrm>
          <a:off x="3457575" y="10067925"/>
          <a:ext cx="2981325" cy="3248025"/>
        </a:xfrm>
        <a:prstGeom prst="rect">
          <a:avLst/>
        </a:prstGeom>
        <a:noFill/>
        <a:ln w="9525" cmpd="sng">
          <a:noFill/>
        </a:ln>
      </xdr:spPr>
    </xdr:pic>
    <xdr:clientData/>
  </xdr:twoCellAnchor>
  <xdr:twoCellAnchor editAs="absolute">
    <xdr:from>
      <xdr:col>2</xdr:col>
      <xdr:colOff>0</xdr:colOff>
      <xdr:row>61</xdr:row>
      <xdr:rowOff>0</xdr:rowOff>
    </xdr:from>
    <xdr:to>
      <xdr:col>5</xdr:col>
      <xdr:colOff>628650</xdr:colOff>
      <xdr:row>63</xdr:row>
      <xdr:rowOff>142875</xdr:rowOff>
    </xdr:to>
    <xdr:sp>
      <xdr:nvSpPr>
        <xdr:cNvPr id="3" name="Comment 3" hidden="1"/>
        <xdr:cNvSpPr>
          <a:spLocks/>
        </xdr:cNvSpPr>
      </xdr:nvSpPr>
      <xdr:spPr>
        <a:xfrm>
          <a:off x="2343150" y="9515475"/>
          <a:ext cx="2581275" cy="4667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900" b="1" i="0" u="none" baseline="0">
              <a:solidFill>
                <a:srgbClr val="333333"/>
              </a:solidFill>
              <a:latin typeface="Helvetica Neue"/>
              <a:ea typeface="Helvetica Neue"/>
              <a:cs typeface="Helvetica Neue"/>
            </a:rPr>
            <a:t>When the output is off, it is phycially hi. So a rising edge is when it turns off.</a:t>
          </a:r>
          <a:r>
            <a:rPr lang="en-US" cap="none" sz="900" b="0" i="0" u="none" baseline="0">
              <a:solidFill>
                <a:srgbClr val="333333"/>
              </a:solidFill>
              <a:latin typeface="Helvetica Neue"/>
              <a:ea typeface="Helvetica Neue"/>
              <a:cs typeface="Helvetica Neue"/>
            </a:rPr>
            <a:t>
</a:t>
          </a:r>
          <a:r>
            <a:rPr lang="en-US" cap="none" sz="900" b="0" i="0" u="none" baseline="0">
              <a:solidFill>
                <a:srgbClr val="333333"/>
              </a:solidFill>
              <a:latin typeface="Helvetica Neue"/>
              <a:ea typeface="Helvetica Neue"/>
              <a:cs typeface="Helvetica Neue"/>
            </a:rPr>
            <a:t/>
          </a:r>
        </a:p>
      </xdr:txBody>
    </xdr:sp>
    <xdr:clientData/>
  </xdr:twoCellAnchor>
  <xdr:twoCellAnchor editAs="absolute">
    <xdr:from>
      <xdr:col>10</xdr:col>
      <xdr:colOff>38100</xdr:colOff>
      <xdr:row>27</xdr:row>
      <xdr:rowOff>95250</xdr:rowOff>
    </xdr:from>
    <xdr:to>
      <xdr:col>14</xdr:col>
      <xdr:colOff>304800</xdr:colOff>
      <xdr:row>31</xdr:row>
      <xdr:rowOff>95250</xdr:rowOff>
    </xdr:to>
    <xdr:sp>
      <xdr:nvSpPr>
        <xdr:cNvPr id="4" name="Comment 4" hidden="1"/>
        <xdr:cNvSpPr>
          <a:spLocks/>
        </xdr:cNvSpPr>
      </xdr:nvSpPr>
      <xdr:spPr>
        <a:xfrm>
          <a:off x="8553450" y="4295775"/>
          <a:ext cx="2581275" cy="60007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900" b="1" i="0" u="none" baseline="0">
              <a:solidFill>
                <a:srgbClr val="333333"/>
              </a:solidFill>
              <a:latin typeface="Helvetica Neue"/>
              <a:ea typeface="Helvetica Neue"/>
              <a:cs typeface="Helvetica Neue"/>
            </a:rPr>
            <a:t>Set the output control for the delay time the gate should lower after the approach block is entered. There is no delay for gate raisng.</a:t>
          </a:r>
          <a:r>
            <a:rPr lang="en-US" cap="none" sz="900" b="0" i="0" u="none" baseline="0">
              <a:solidFill>
                <a:srgbClr val="333333"/>
              </a:solidFill>
              <a:latin typeface="Helvetica Neue"/>
              <a:ea typeface="Helvetica Neue"/>
              <a:cs typeface="Helvetica Neue"/>
            </a:rPr>
            <a:t>
</a:t>
          </a:r>
          <a:r>
            <a:rPr lang="en-US" cap="none" sz="900" b="0" i="0" u="none" baseline="0">
              <a:solidFill>
                <a:srgbClr val="333333"/>
              </a:solidFill>
              <a:latin typeface="Helvetica Neue"/>
              <a:ea typeface="Helvetica Neue"/>
              <a:cs typeface="Helvetica Neue"/>
            </a:rPr>
            <a:t/>
          </a:r>
        </a:p>
      </xdr:txBody>
    </xdr:sp>
    <xdr:clientData/>
  </xdr:twoCellAnchor>
  <xdr:twoCellAnchor editAs="absolute">
    <xdr:from>
      <xdr:col>2</xdr:col>
      <xdr:colOff>0</xdr:colOff>
      <xdr:row>60</xdr:row>
      <xdr:rowOff>0</xdr:rowOff>
    </xdr:from>
    <xdr:to>
      <xdr:col>5</xdr:col>
      <xdr:colOff>628650</xdr:colOff>
      <xdr:row>62</xdr:row>
      <xdr:rowOff>133350</xdr:rowOff>
    </xdr:to>
    <xdr:sp>
      <xdr:nvSpPr>
        <xdr:cNvPr id="5" name="Comment 5" hidden="1"/>
        <xdr:cNvSpPr>
          <a:spLocks/>
        </xdr:cNvSpPr>
      </xdr:nvSpPr>
      <xdr:spPr>
        <a:xfrm>
          <a:off x="2343150" y="9353550"/>
          <a:ext cx="2581275" cy="4572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900" b="1" i="0" u="none" baseline="0">
              <a:solidFill>
                <a:srgbClr val="333333"/>
              </a:solidFill>
              <a:latin typeface="Helvetica Neue"/>
              <a:ea typeface="Helvetica Neue"/>
              <a:cs typeface="Helvetica Neue"/>
            </a:rPr>
            <a:t>When the output is off, it is phycially hi. So a rising edge is when it turns off.</a:t>
          </a:r>
          <a:r>
            <a:rPr lang="en-US" cap="none" sz="900" b="0" i="0" u="none" baseline="0">
              <a:solidFill>
                <a:srgbClr val="333333"/>
              </a:solidFill>
              <a:latin typeface="Helvetica Neue"/>
              <a:ea typeface="Helvetica Neue"/>
              <a:cs typeface="Helvetica Neue"/>
            </a:rPr>
            <a:t>
</a:t>
          </a:r>
          <a:r>
            <a:rPr lang="en-US" cap="none" sz="900" b="0" i="0" u="none" baseline="0">
              <a:solidFill>
                <a:srgbClr val="333333"/>
              </a:solidFill>
              <a:latin typeface="Helvetica Neue"/>
              <a:ea typeface="Helvetica Neue"/>
              <a:cs typeface="Helvetica Neue"/>
            </a:rPr>
            <a:t/>
          </a:r>
        </a:p>
      </xdr:txBody>
    </xdr:sp>
    <xdr:clientData/>
  </xdr:twoCellAnchor>
  <xdr:twoCellAnchor editAs="absolute">
    <xdr:from>
      <xdr:col>10</xdr:col>
      <xdr:colOff>0</xdr:colOff>
      <xdr:row>46</xdr:row>
      <xdr:rowOff>0</xdr:rowOff>
    </xdr:from>
    <xdr:to>
      <xdr:col>14</xdr:col>
      <xdr:colOff>266700</xdr:colOff>
      <xdr:row>52</xdr:row>
      <xdr:rowOff>38100</xdr:rowOff>
    </xdr:to>
    <xdr:sp>
      <xdr:nvSpPr>
        <xdr:cNvPr id="6" name="Comment 6" hidden="1"/>
        <xdr:cNvSpPr>
          <a:spLocks/>
        </xdr:cNvSpPr>
      </xdr:nvSpPr>
      <xdr:spPr>
        <a:xfrm>
          <a:off x="8515350" y="7086600"/>
          <a:ext cx="2581275" cy="100965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900" b="1" i="0" u="none" baseline="0">
              <a:solidFill>
                <a:srgbClr val="333333"/>
              </a:solidFill>
              <a:latin typeface="Helvetica Neue"/>
              <a:ea typeface="Helvetica Neue"/>
              <a:cs typeface="Helvetica Neue"/>
            </a:rPr>
            <a:t>The Island occupied latch. This is unlatched from input 8 only when all the blocks are unoccupied. The latch allows for the fact that the island may become unoccupied at various times as the train moves through the island.</a:t>
          </a:r>
          <a:r>
            <a:rPr lang="en-US" cap="none" sz="900" b="0" i="0" u="none" baseline="0">
              <a:solidFill>
                <a:srgbClr val="333333"/>
              </a:solidFill>
              <a:latin typeface="Helvetica Neue"/>
              <a:ea typeface="Helvetica Neue"/>
              <a:cs typeface="Helvetica Neue"/>
            </a:rPr>
            <a:t>
</a:t>
          </a:r>
          <a:r>
            <a:rPr lang="en-US" cap="none" sz="900" b="0" i="0" u="none" baseline="0">
              <a:solidFill>
                <a:srgbClr val="333333"/>
              </a:solidFill>
              <a:latin typeface="Helvetica Neue"/>
              <a:ea typeface="Helvetica Neue"/>
              <a:cs typeface="Helvetica Neue"/>
            </a:rPr>
            <a:t/>
          </a:r>
        </a:p>
      </xdr:txBody>
    </xdr:sp>
    <xdr:clientData/>
  </xdr:twoCellAnchor>
  <xdr:twoCellAnchor editAs="absolute">
    <xdr:from>
      <xdr:col>10</xdr:col>
      <xdr:colOff>0</xdr:colOff>
      <xdr:row>45</xdr:row>
      <xdr:rowOff>0</xdr:rowOff>
    </xdr:from>
    <xdr:to>
      <xdr:col>14</xdr:col>
      <xdr:colOff>266700</xdr:colOff>
      <xdr:row>51</xdr:row>
      <xdr:rowOff>38100</xdr:rowOff>
    </xdr:to>
    <xdr:sp>
      <xdr:nvSpPr>
        <xdr:cNvPr id="7" name="Comment 7" hidden="1"/>
        <xdr:cNvSpPr>
          <a:spLocks/>
        </xdr:cNvSpPr>
      </xdr:nvSpPr>
      <xdr:spPr>
        <a:xfrm>
          <a:off x="8515350" y="6924675"/>
          <a:ext cx="2581275" cy="100965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900" b="1" i="0" u="none" baseline="0">
              <a:solidFill>
                <a:srgbClr val="333333"/>
              </a:solidFill>
              <a:latin typeface="Helvetica Neue"/>
              <a:ea typeface="Helvetica Neue"/>
              <a:cs typeface="Helvetica Neue"/>
            </a:rPr>
            <a:t>The Island occupied latch. This is unlatched from input 7 only when all the blocks are unoccupied. The latch allows for the fact that the island may become unoccupied at various times as the train moves through the island.</a:t>
          </a:r>
          <a:r>
            <a:rPr lang="en-US" cap="none" sz="900" b="0" i="0" u="none" baseline="0">
              <a:solidFill>
                <a:srgbClr val="333333"/>
              </a:solidFill>
              <a:latin typeface="Helvetica Neue"/>
              <a:ea typeface="Helvetica Neue"/>
              <a:cs typeface="Helvetica Neue"/>
            </a:rPr>
            <a:t>
</a:t>
          </a:r>
          <a:r>
            <a:rPr lang="en-US" cap="none" sz="900" b="0" i="0" u="none" baseline="0">
              <a:solidFill>
                <a:srgbClr val="333333"/>
              </a:solidFill>
              <a:latin typeface="Helvetica Neue"/>
              <a:ea typeface="Helvetica Neue"/>
              <a:cs typeface="Helvetica Neu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T83"/>
  <sheetViews>
    <sheetView showGridLines="0" tabSelected="1" workbookViewId="0" topLeftCell="A1">
      <selection activeCell="A1" sqref="A1"/>
    </sheetView>
  </sheetViews>
  <sheetFormatPr defaultColWidth="13.00390625" defaultRowHeight="19.5" customHeight="1"/>
  <cols>
    <col min="1" max="1" width="15.875" style="1" customWidth="1"/>
    <col min="2" max="2" width="14.875" style="1" customWidth="1"/>
    <col min="3" max="3" width="5.625" style="1" customWidth="1"/>
    <col min="4" max="4" width="2.875" style="1" customWidth="1"/>
    <col min="5" max="5" width="16.875" style="1" customWidth="1"/>
    <col min="6" max="6" width="14.875" style="1" customWidth="1"/>
    <col min="7" max="7" width="5.625" style="1" customWidth="1"/>
    <col min="8" max="8" width="2.875" style="1" customWidth="1"/>
    <col min="9" max="9" width="16.875" style="1" customWidth="1"/>
    <col min="10" max="10" width="14.875" style="1" customWidth="1"/>
    <col min="11" max="11" width="5.875" style="1" customWidth="1"/>
    <col min="12" max="12" width="2.875" style="1" customWidth="1"/>
    <col min="13" max="14" width="10.875" style="1" customWidth="1"/>
    <col min="15" max="15" width="3.125" style="1" customWidth="1"/>
    <col min="16" max="20" width="10.875" style="1" customWidth="1"/>
    <col min="21" max="256" width="12.00390625" style="1" customWidth="1"/>
  </cols>
  <sheetData>
    <row r="1" spans="1:20" ht="18" customHeight="1">
      <c r="A1" s="2"/>
      <c r="B1" s="2"/>
      <c r="C1" s="2"/>
      <c r="D1" s="3" t="s">
        <v>0</v>
      </c>
      <c r="E1" s="2"/>
      <c r="F1" s="2"/>
      <c r="G1" s="2"/>
      <c r="H1" s="2"/>
      <c r="I1" s="2"/>
      <c r="J1" s="2"/>
      <c r="K1" s="2"/>
      <c r="L1" s="2"/>
      <c r="M1" s="2"/>
      <c r="N1" s="2"/>
      <c r="O1" s="2"/>
      <c r="P1" s="2"/>
      <c r="Q1" s="2"/>
      <c r="R1" s="2"/>
      <c r="S1" s="2"/>
      <c r="T1" s="2"/>
    </row>
    <row r="2" spans="1:20" ht="9" customHeight="1">
      <c r="A2" s="2"/>
      <c r="B2" s="2"/>
      <c r="C2" s="2"/>
      <c r="D2" s="2"/>
      <c r="E2" s="3"/>
      <c r="F2" s="2"/>
      <c r="G2" s="2"/>
      <c r="H2" s="2"/>
      <c r="I2" s="2"/>
      <c r="J2" s="2"/>
      <c r="K2" s="2"/>
      <c r="L2" s="2"/>
      <c r="M2" s="2"/>
      <c r="N2" s="2"/>
      <c r="O2" s="2"/>
      <c r="P2" s="2"/>
      <c r="Q2" s="2"/>
      <c r="R2" s="2"/>
      <c r="S2" s="2"/>
      <c r="T2" s="2"/>
    </row>
    <row r="3" spans="1:20" ht="12.75" customHeight="1">
      <c r="A3" s="2" t="s">
        <v>1</v>
      </c>
      <c r="B3" s="2"/>
      <c r="C3" s="2">
        <v>101</v>
      </c>
      <c r="D3" s="2"/>
      <c r="E3" s="2"/>
      <c r="F3" s="2"/>
      <c r="G3" s="2"/>
      <c r="H3" s="2"/>
      <c r="I3" s="2"/>
      <c r="J3" s="4" t="s">
        <v>2</v>
      </c>
      <c r="K3" s="2">
        <v>0</v>
      </c>
      <c r="L3" s="2"/>
      <c r="M3" s="2"/>
      <c r="N3" s="2"/>
      <c r="O3" s="2"/>
      <c r="P3" s="2"/>
      <c r="Q3" s="2"/>
      <c r="R3" s="2"/>
      <c r="S3" s="2"/>
      <c r="T3" s="2"/>
    </row>
    <row r="4" spans="1:20" ht="12.75" customHeight="1">
      <c r="A4" s="2" t="s">
        <v>3</v>
      </c>
      <c r="B4" s="2"/>
      <c r="C4" s="2">
        <v>1</v>
      </c>
      <c r="D4" s="2"/>
      <c r="E4" s="2"/>
      <c r="F4" s="2"/>
      <c r="G4" s="2"/>
      <c r="H4" s="2"/>
      <c r="I4" s="2"/>
      <c r="J4" s="4" t="s">
        <v>4</v>
      </c>
      <c r="K4" s="2">
        <v>0</v>
      </c>
      <c r="L4" s="2"/>
      <c r="M4" s="2"/>
      <c r="N4" s="2"/>
      <c r="O4" s="5"/>
      <c r="P4" s="5"/>
      <c r="Q4" s="5"/>
      <c r="R4" s="5"/>
      <c r="S4" s="5"/>
      <c r="T4" s="5"/>
    </row>
    <row r="5" spans="1:20" ht="12.75" customHeight="1">
      <c r="A5" s="2" t="s">
        <v>5</v>
      </c>
      <c r="B5" s="2"/>
      <c r="C5" s="2">
        <v>4</v>
      </c>
      <c r="D5" s="2"/>
      <c r="E5" s="2"/>
      <c r="F5" s="2"/>
      <c r="G5" s="2"/>
      <c r="H5" s="2"/>
      <c r="I5" s="2"/>
      <c r="J5" s="4" t="s">
        <v>6</v>
      </c>
      <c r="K5" s="2">
        <v>0</v>
      </c>
      <c r="L5" s="2"/>
      <c r="M5" s="2"/>
      <c r="N5" s="6"/>
      <c r="O5" s="7" t="s">
        <v>7</v>
      </c>
      <c r="P5" s="8"/>
      <c r="Q5" s="8"/>
      <c r="R5" s="8"/>
      <c r="S5" s="8"/>
      <c r="T5" s="9"/>
    </row>
    <row r="6" spans="1:20" ht="12.75" customHeight="1">
      <c r="A6" s="2"/>
      <c r="B6" s="2"/>
      <c r="C6" s="2"/>
      <c r="D6" s="2"/>
      <c r="E6" s="2"/>
      <c r="F6" s="2"/>
      <c r="G6" s="2"/>
      <c r="H6" s="2"/>
      <c r="I6" s="2"/>
      <c r="J6" s="4" t="s">
        <v>8</v>
      </c>
      <c r="K6" s="2">
        <v>1</v>
      </c>
      <c r="L6" s="2"/>
      <c r="M6" s="2"/>
      <c r="N6" s="6"/>
      <c r="O6" s="10" t="s">
        <v>9</v>
      </c>
      <c r="P6" s="10" t="s">
        <v>10</v>
      </c>
      <c r="Q6" s="10" t="s">
        <v>11</v>
      </c>
      <c r="R6" s="10" t="s">
        <v>12</v>
      </c>
      <c r="S6" s="10" t="s">
        <v>13</v>
      </c>
      <c r="T6" s="10" t="s">
        <v>14</v>
      </c>
    </row>
    <row r="7" spans="1:20" ht="15" customHeight="1">
      <c r="A7" s="2"/>
      <c r="B7" s="2"/>
      <c r="C7" s="2"/>
      <c r="D7" s="2"/>
      <c r="E7" s="2"/>
      <c r="F7" s="2"/>
      <c r="G7" s="2"/>
      <c r="H7" s="2"/>
      <c r="I7" s="2"/>
      <c r="J7" s="2"/>
      <c r="K7" s="2"/>
      <c r="L7" s="2"/>
      <c r="M7" s="2"/>
      <c r="N7" s="6"/>
      <c r="O7" s="11">
        <v>1</v>
      </c>
      <c r="P7" s="12" t="s">
        <v>15</v>
      </c>
      <c r="Q7" s="12" t="s">
        <v>16</v>
      </c>
      <c r="R7" s="12" t="s">
        <v>17</v>
      </c>
      <c r="S7" s="12" t="s">
        <v>18</v>
      </c>
      <c r="T7" s="12" t="s">
        <v>19</v>
      </c>
    </row>
    <row r="8" spans="1:20" ht="12.75" customHeight="1">
      <c r="A8" s="13" t="s">
        <v>20</v>
      </c>
      <c r="B8" s="2"/>
      <c r="C8" s="4" t="s">
        <v>21</v>
      </c>
      <c r="D8" s="14" t="s">
        <v>22</v>
      </c>
      <c r="E8" s="13" t="s">
        <v>23</v>
      </c>
      <c r="F8" s="2"/>
      <c r="G8" s="4" t="s">
        <v>21</v>
      </c>
      <c r="H8" s="14" t="s">
        <v>22</v>
      </c>
      <c r="I8" s="13" t="s">
        <v>24</v>
      </c>
      <c r="J8" s="2"/>
      <c r="K8" s="4" t="s">
        <v>21</v>
      </c>
      <c r="L8" s="14" t="s">
        <v>22</v>
      </c>
      <c r="M8" s="2"/>
      <c r="N8" s="6"/>
      <c r="O8" s="11">
        <v>2</v>
      </c>
      <c r="P8" s="12" t="s">
        <v>25</v>
      </c>
      <c r="Q8" s="12" t="s">
        <v>26</v>
      </c>
      <c r="R8" s="12" t="s">
        <v>27</v>
      </c>
      <c r="S8" s="12" t="s">
        <v>28</v>
      </c>
      <c r="T8" s="12" t="s">
        <v>29</v>
      </c>
    </row>
    <row r="9" spans="1:20" ht="12.75" customHeight="1">
      <c r="A9" s="2"/>
      <c r="B9" s="13" t="s">
        <v>30</v>
      </c>
      <c r="C9" s="13" t="s">
        <v>31</v>
      </c>
      <c r="D9" s="2"/>
      <c r="E9" s="2"/>
      <c r="F9" s="13" t="s">
        <v>30</v>
      </c>
      <c r="G9" s="13" t="s">
        <v>31</v>
      </c>
      <c r="H9" s="2"/>
      <c r="I9" s="2"/>
      <c r="J9" s="13" t="s">
        <v>30</v>
      </c>
      <c r="K9" s="13" t="s">
        <v>31</v>
      </c>
      <c r="L9" s="2"/>
      <c r="M9" s="2"/>
      <c r="N9" s="6"/>
      <c r="O9" s="11">
        <v>3</v>
      </c>
      <c r="P9" s="12" t="s">
        <v>32</v>
      </c>
      <c r="Q9" s="12" t="s">
        <v>32</v>
      </c>
      <c r="R9" s="12" t="s">
        <v>32</v>
      </c>
      <c r="S9" s="12" t="s">
        <v>32</v>
      </c>
      <c r="T9" s="12" t="s">
        <v>32</v>
      </c>
    </row>
    <row r="10" spans="1:20" ht="12.75" customHeight="1">
      <c r="A10" s="2"/>
      <c r="B10" s="2"/>
      <c r="C10" s="2"/>
      <c r="D10" s="2"/>
      <c r="E10" s="2"/>
      <c r="F10" s="2"/>
      <c r="G10" s="2"/>
      <c r="H10" s="2"/>
      <c r="I10" s="2"/>
      <c r="J10" s="2"/>
      <c r="K10" s="2"/>
      <c r="L10" s="2"/>
      <c r="M10" s="2"/>
      <c r="N10" s="6"/>
      <c r="O10" s="11">
        <v>4</v>
      </c>
      <c r="P10" s="12" t="s">
        <v>33</v>
      </c>
      <c r="Q10" s="12" t="s">
        <v>34</v>
      </c>
      <c r="R10" s="12" t="s">
        <v>35</v>
      </c>
      <c r="S10" s="12" t="s">
        <v>36</v>
      </c>
      <c r="T10" s="12" t="s">
        <v>37</v>
      </c>
    </row>
    <row r="11" spans="1:20" ht="12.75" customHeight="1">
      <c r="A11" s="2" t="s">
        <v>38</v>
      </c>
      <c r="B11" s="15" t="s">
        <v>39</v>
      </c>
      <c r="C11" s="2">
        <f>C3</f>
        <v>101</v>
      </c>
      <c r="D11" s="13">
        <v>1</v>
      </c>
      <c r="E11" s="2" t="s">
        <v>40</v>
      </c>
      <c r="F11" s="16" t="s">
        <v>41</v>
      </c>
      <c r="G11" s="2">
        <f>C3+8</f>
        <v>109</v>
      </c>
      <c r="H11" s="13">
        <v>1</v>
      </c>
      <c r="I11" s="2" t="s">
        <v>42</v>
      </c>
      <c r="J11" s="17" t="s">
        <v>43</v>
      </c>
      <c r="K11" s="2">
        <f>C3+16</f>
        <v>117</v>
      </c>
      <c r="L11" s="13">
        <v>1</v>
      </c>
      <c r="M11" s="2"/>
      <c r="N11" s="6"/>
      <c r="O11" s="11">
        <v>5</v>
      </c>
      <c r="P11" s="12" t="s">
        <v>16</v>
      </c>
      <c r="Q11" s="12" t="s">
        <v>17</v>
      </c>
      <c r="R11" s="12" t="s">
        <v>18</v>
      </c>
      <c r="S11" s="12" t="s">
        <v>19</v>
      </c>
      <c r="T11" s="12" t="s">
        <v>15</v>
      </c>
    </row>
    <row r="12" spans="1:20" ht="12.75" customHeight="1">
      <c r="A12" s="4" t="s">
        <v>44</v>
      </c>
      <c r="B12" s="2" t="s">
        <v>45</v>
      </c>
      <c r="C12" s="2">
        <f>C4</f>
        <v>1</v>
      </c>
      <c r="D12" s="13"/>
      <c r="E12" s="4" t="s">
        <v>44</v>
      </c>
      <c r="F12" s="2" t="s">
        <v>46</v>
      </c>
      <c r="G12" s="2">
        <f>C41</f>
        <v>107</v>
      </c>
      <c r="H12" s="13"/>
      <c r="I12" s="4" t="s">
        <v>44</v>
      </c>
      <c r="J12" s="2" t="s">
        <v>47</v>
      </c>
      <c r="K12" s="2">
        <f>G16</f>
        <v>110</v>
      </c>
      <c r="L12" s="13"/>
      <c r="M12" s="2"/>
      <c r="N12" s="6"/>
      <c r="O12" s="11">
        <v>6</v>
      </c>
      <c r="P12" s="12" t="s">
        <v>48</v>
      </c>
      <c r="Q12" s="12" t="s">
        <v>48</v>
      </c>
      <c r="R12" s="12" t="s">
        <v>48</v>
      </c>
      <c r="S12" s="12" t="s">
        <v>48</v>
      </c>
      <c r="T12" s="12" t="s">
        <v>48</v>
      </c>
    </row>
    <row r="13" spans="1:20" ht="12.75" customHeight="1">
      <c r="A13" s="4" t="s">
        <v>49</v>
      </c>
      <c r="B13" s="2" t="s">
        <v>50</v>
      </c>
      <c r="C13" s="2">
        <f>K5</f>
        <v>0</v>
      </c>
      <c r="D13" s="13"/>
      <c r="E13" s="4" t="s">
        <v>49</v>
      </c>
      <c r="F13" s="18" t="s">
        <v>51</v>
      </c>
      <c r="G13" s="18">
        <f>C46</f>
        <v>108</v>
      </c>
      <c r="H13" s="13"/>
      <c r="I13" s="4" t="s">
        <v>49</v>
      </c>
      <c r="J13" s="2" t="s">
        <v>52</v>
      </c>
      <c r="K13" s="2">
        <f>G46</f>
        <v>116</v>
      </c>
      <c r="L13" s="13"/>
      <c r="M13" s="2"/>
      <c r="N13" s="6"/>
      <c r="O13" s="11">
        <v>7</v>
      </c>
      <c r="P13" s="12" t="s">
        <v>25</v>
      </c>
      <c r="Q13" s="12" t="s">
        <v>25</v>
      </c>
      <c r="R13" s="12" t="s">
        <v>25</v>
      </c>
      <c r="S13" s="12" t="s">
        <v>25</v>
      </c>
      <c r="T13" s="12" t="s">
        <v>25</v>
      </c>
    </row>
    <row r="14" spans="1:20" ht="12.75" customHeight="1">
      <c r="A14" s="4" t="s">
        <v>53</v>
      </c>
      <c r="B14" s="2"/>
      <c r="C14" s="2"/>
      <c r="D14" s="13"/>
      <c r="E14" s="4" t="s">
        <v>53</v>
      </c>
      <c r="F14" s="2"/>
      <c r="G14" s="2"/>
      <c r="H14" s="13"/>
      <c r="I14" s="4" t="s">
        <v>53</v>
      </c>
      <c r="J14" s="2"/>
      <c r="K14" s="2"/>
      <c r="L14" s="13"/>
      <c r="M14" s="2"/>
      <c r="N14" s="2"/>
      <c r="O14" s="19"/>
      <c r="P14" s="19"/>
      <c r="Q14" s="19"/>
      <c r="R14" s="19"/>
      <c r="S14" s="19"/>
      <c r="T14" s="19"/>
    </row>
    <row r="15" spans="1:20" ht="9" customHeight="1">
      <c r="A15" s="2"/>
      <c r="B15" s="2"/>
      <c r="C15" s="2"/>
      <c r="D15" s="13"/>
      <c r="E15" s="2"/>
      <c r="F15" s="2"/>
      <c r="G15" s="2"/>
      <c r="H15" s="13"/>
      <c r="I15" s="2"/>
      <c r="J15" s="2"/>
      <c r="K15" s="2"/>
      <c r="L15" s="13"/>
      <c r="M15" s="2"/>
      <c r="N15" s="2"/>
      <c r="O15" s="2"/>
      <c r="P15" s="2"/>
      <c r="Q15" s="2"/>
      <c r="R15" s="2"/>
      <c r="S15" s="2"/>
      <c r="T15" s="2"/>
    </row>
    <row r="16" spans="1:20" ht="12.75" customHeight="1">
      <c r="A16" s="2" t="s">
        <v>54</v>
      </c>
      <c r="B16" s="17" t="s">
        <v>55</v>
      </c>
      <c r="C16" s="2">
        <f>C3+1</f>
        <v>102</v>
      </c>
      <c r="D16" s="13">
        <v>2</v>
      </c>
      <c r="E16" s="2" t="s">
        <v>56</v>
      </c>
      <c r="F16" s="15" t="s">
        <v>47</v>
      </c>
      <c r="G16" s="2">
        <f>C3+9</f>
        <v>110</v>
      </c>
      <c r="H16" s="13">
        <v>2</v>
      </c>
      <c r="I16" s="2" t="s">
        <v>57</v>
      </c>
      <c r="J16" s="16" t="s">
        <v>58</v>
      </c>
      <c r="K16" s="2">
        <f>C3+17</f>
        <v>118</v>
      </c>
      <c r="L16" s="13">
        <v>2</v>
      </c>
      <c r="M16" s="2"/>
      <c r="N16" s="2"/>
      <c r="O16" s="2"/>
      <c r="P16" s="2"/>
      <c r="Q16" s="2"/>
      <c r="R16" s="2"/>
      <c r="S16" s="2"/>
      <c r="T16" s="2"/>
    </row>
    <row r="17" spans="1:20" ht="12.75" customHeight="1">
      <c r="A17" s="4" t="s">
        <v>44</v>
      </c>
      <c r="B17" s="2" t="s">
        <v>59</v>
      </c>
      <c r="C17" s="2">
        <f>C41</f>
        <v>107</v>
      </c>
      <c r="D17" s="13"/>
      <c r="E17" s="4" t="s">
        <v>44</v>
      </c>
      <c r="F17" s="2" t="s">
        <v>60</v>
      </c>
      <c r="G17" s="2">
        <f>C4+1</f>
        <v>2</v>
      </c>
      <c r="H17" s="13"/>
      <c r="I17" s="4" t="s">
        <v>44</v>
      </c>
      <c r="J17" s="2" t="s">
        <v>61</v>
      </c>
      <c r="K17" s="2">
        <f>G46</f>
        <v>116</v>
      </c>
      <c r="L17" s="13"/>
      <c r="M17" s="2"/>
      <c r="N17" s="2"/>
      <c r="O17" s="2"/>
      <c r="P17" s="2"/>
      <c r="Q17" s="2"/>
      <c r="R17" s="2"/>
      <c r="S17" s="2"/>
      <c r="T17" s="2"/>
    </row>
    <row r="18" spans="1:20" ht="12.75" customHeight="1">
      <c r="A18" s="4" t="s">
        <v>49</v>
      </c>
      <c r="B18" s="2" t="s">
        <v>62</v>
      </c>
      <c r="C18" s="2">
        <f>C11</f>
        <v>101</v>
      </c>
      <c r="D18" s="13"/>
      <c r="E18" s="4" t="s">
        <v>49</v>
      </c>
      <c r="F18" s="2"/>
      <c r="G18" s="2"/>
      <c r="H18" s="13"/>
      <c r="I18" s="4" t="s">
        <v>49</v>
      </c>
      <c r="J18" s="18" t="s">
        <v>63</v>
      </c>
      <c r="K18" s="18">
        <f>K11</f>
        <v>117</v>
      </c>
      <c r="L18" s="13"/>
      <c r="M18" s="2"/>
      <c r="N18" s="2"/>
      <c r="O18" s="2"/>
      <c r="P18" s="2"/>
      <c r="Q18" s="2"/>
      <c r="R18" s="2"/>
      <c r="S18" s="2"/>
      <c r="T18" s="2"/>
    </row>
    <row r="19" spans="1:20" ht="12.75" customHeight="1">
      <c r="A19" s="4" t="s">
        <v>53</v>
      </c>
      <c r="B19" s="2"/>
      <c r="C19" s="2"/>
      <c r="D19" s="13"/>
      <c r="E19" s="4" t="s">
        <v>53</v>
      </c>
      <c r="F19" s="2"/>
      <c r="G19" s="2"/>
      <c r="H19" s="13"/>
      <c r="I19" s="4" t="s">
        <v>53</v>
      </c>
      <c r="J19" s="2"/>
      <c r="K19" s="2"/>
      <c r="L19" s="13"/>
      <c r="M19" s="2"/>
      <c r="N19" s="2"/>
      <c r="O19" s="2"/>
      <c r="P19" s="2"/>
      <c r="Q19" s="2"/>
      <c r="R19" s="2"/>
      <c r="S19" s="2"/>
      <c r="T19" s="2"/>
    </row>
    <row r="20" spans="1:20" ht="9" customHeight="1">
      <c r="A20" s="2"/>
      <c r="B20" s="2"/>
      <c r="C20" s="2"/>
      <c r="D20" s="13"/>
      <c r="E20" s="2"/>
      <c r="F20" s="2"/>
      <c r="G20" s="2"/>
      <c r="H20" s="13"/>
      <c r="I20" s="2"/>
      <c r="J20" s="2"/>
      <c r="K20" s="2"/>
      <c r="L20" s="13"/>
      <c r="M20" s="2"/>
      <c r="N20" s="2"/>
      <c r="O20" s="2"/>
      <c r="P20" s="2"/>
      <c r="Q20" s="2"/>
      <c r="R20" s="2"/>
      <c r="S20" s="2"/>
      <c r="T20" s="2"/>
    </row>
    <row r="21" spans="1:20" ht="12.75" customHeight="1">
      <c r="A21" s="2" t="s">
        <v>64</v>
      </c>
      <c r="B21" s="16" t="s">
        <v>65</v>
      </c>
      <c r="C21" s="2">
        <f>C3+2</f>
        <v>103</v>
      </c>
      <c r="D21" s="13">
        <v>3</v>
      </c>
      <c r="E21" s="2" t="s">
        <v>66</v>
      </c>
      <c r="F21" s="17" t="s">
        <v>67</v>
      </c>
      <c r="G21" s="2">
        <f>C3+10</f>
        <v>111</v>
      </c>
      <c r="H21" s="13">
        <v>3</v>
      </c>
      <c r="I21" s="2" t="s">
        <v>68</v>
      </c>
      <c r="J21" s="15" t="s">
        <v>69</v>
      </c>
      <c r="K21" s="2">
        <f>C3+18</f>
        <v>119</v>
      </c>
      <c r="L21" s="13">
        <v>3</v>
      </c>
      <c r="M21" s="2"/>
      <c r="N21" s="2"/>
      <c r="O21" s="2"/>
      <c r="P21" s="2"/>
      <c r="Q21" s="2"/>
      <c r="R21" s="2"/>
      <c r="S21" s="2"/>
      <c r="T21" s="2"/>
    </row>
    <row r="22" spans="1:20" ht="12.75" customHeight="1">
      <c r="A22" s="4" t="s">
        <v>44</v>
      </c>
      <c r="B22" s="2" t="s">
        <v>70</v>
      </c>
      <c r="C22" s="2">
        <f>C11</f>
        <v>101</v>
      </c>
      <c r="D22" s="13"/>
      <c r="E22" s="4" t="s">
        <v>44</v>
      </c>
      <c r="F22" s="2" t="s">
        <v>71</v>
      </c>
      <c r="G22" s="2">
        <f>C26</f>
        <v>104</v>
      </c>
      <c r="H22" s="13"/>
      <c r="I22" s="4" t="s">
        <v>44</v>
      </c>
      <c r="J22" s="2" t="s">
        <v>72</v>
      </c>
      <c r="K22" s="2">
        <f>C4+3</f>
        <v>4</v>
      </c>
      <c r="L22" s="13"/>
      <c r="M22" s="2"/>
      <c r="N22" s="2"/>
      <c r="O22" s="2"/>
      <c r="P22" s="2"/>
      <c r="Q22" s="2"/>
      <c r="R22" s="2"/>
      <c r="S22" s="2"/>
      <c r="T22" s="2"/>
    </row>
    <row r="23" spans="1:20" ht="12.75" customHeight="1">
      <c r="A23" s="4" t="s">
        <v>49</v>
      </c>
      <c r="B23" s="18" t="s">
        <v>73</v>
      </c>
      <c r="C23" s="18">
        <f>C16</f>
        <v>102</v>
      </c>
      <c r="D23" s="13"/>
      <c r="E23" s="4" t="s">
        <v>49</v>
      </c>
      <c r="F23" s="2" t="s">
        <v>74</v>
      </c>
      <c r="G23" s="2">
        <f>G16</f>
        <v>110</v>
      </c>
      <c r="H23" s="13"/>
      <c r="I23" s="4" t="s">
        <v>49</v>
      </c>
      <c r="J23" s="2"/>
      <c r="K23" s="2"/>
      <c r="L23" s="13"/>
      <c r="M23" s="2"/>
      <c r="N23" s="2"/>
      <c r="O23" s="2"/>
      <c r="P23" s="2"/>
      <c r="Q23" s="2"/>
      <c r="R23" s="2"/>
      <c r="S23" s="2"/>
      <c r="T23" s="2"/>
    </row>
    <row r="24" spans="1:20" ht="12.75" customHeight="1">
      <c r="A24" s="4" t="s">
        <v>53</v>
      </c>
      <c r="B24" s="2"/>
      <c r="C24" s="2"/>
      <c r="D24" s="13"/>
      <c r="E24" s="4" t="s">
        <v>53</v>
      </c>
      <c r="F24" s="2"/>
      <c r="G24" s="2"/>
      <c r="H24" s="13"/>
      <c r="I24" s="4" t="s">
        <v>53</v>
      </c>
      <c r="J24" s="2"/>
      <c r="K24" s="2"/>
      <c r="L24" s="13"/>
      <c r="M24" s="2"/>
      <c r="N24" s="2"/>
      <c r="O24" s="2"/>
      <c r="P24" s="2"/>
      <c r="Q24" s="2"/>
      <c r="R24" s="2"/>
      <c r="S24" s="2"/>
      <c r="T24" s="2"/>
    </row>
    <row r="25" spans="1:20" ht="9" customHeight="1">
      <c r="A25" s="2"/>
      <c r="B25" s="2"/>
      <c r="C25" s="2"/>
      <c r="D25" s="13"/>
      <c r="E25" s="2"/>
      <c r="F25" s="2"/>
      <c r="G25" s="2"/>
      <c r="H25" s="13"/>
      <c r="I25" s="2"/>
      <c r="J25" s="2"/>
      <c r="K25" s="2"/>
      <c r="L25" s="13"/>
      <c r="M25" s="2"/>
      <c r="N25" s="2"/>
      <c r="O25" s="2"/>
      <c r="P25" s="2"/>
      <c r="Q25" s="2"/>
      <c r="R25" s="2"/>
      <c r="S25" s="2"/>
      <c r="T25" s="2"/>
    </row>
    <row r="26" spans="1:20" ht="12.75" customHeight="1">
      <c r="A26" s="2" t="s">
        <v>75</v>
      </c>
      <c r="B26" s="15" t="s">
        <v>71</v>
      </c>
      <c r="C26" s="2">
        <f>C3+3</f>
        <v>104</v>
      </c>
      <c r="D26" s="13">
        <v>4</v>
      </c>
      <c r="E26" s="2" t="s">
        <v>76</v>
      </c>
      <c r="F26" s="16" t="s">
        <v>77</v>
      </c>
      <c r="G26" s="2">
        <f>C3+11</f>
        <v>112</v>
      </c>
      <c r="H26" s="13">
        <v>4</v>
      </c>
      <c r="I26" s="2" t="s">
        <v>78</v>
      </c>
      <c r="J26" s="17" t="s">
        <v>79</v>
      </c>
      <c r="K26" s="2">
        <f>C3+19</f>
        <v>120</v>
      </c>
      <c r="L26" s="13">
        <v>4</v>
      </c>
      <c r="M26" s="2"/>
      <c r="N26" s="2"/>
      <c r="O26" s="2"/>
      <c r="P26" s="2"/>
      <c r="Q26" s="2"/>
      <c r="R26" s="2"/>
      <c r="S26" s="2"/>
      <c r="T26" s="2"/>
    </row>
    <row r="27" spans="1:20" ht="12.75" customHeight="1">
      <c r="A27" s="4" t="s">
        <v>44</v>
      </c>
      <c r="B27" s="2" t="s">
        <v>45</v>
      </c>
      <c r="C27" s="2">
        <f>C4</f>
        <v>1</v>
      </c>
      <c r="D27" s="13"/>
      <c r="E27" s="4" t="s">
        <v>44</v>
      </c>
      <c r="F27" s="2" t="s">
        <v>80</v>
      </c>
      <c r="G27" s="2">
        <f>G16</f>
        <v>110</v>
      </c>
      <c r="H27" s="13"/>
      <c r="I27" s="4" t="s">
        <v>44</v>
      </c>
      <c r="J27" s="2" t="s">
        <v>81</v>
      </c>
      <c r="K27" s="2">
        <f>K4</f>
        <v>0</v>
      </c>
      <c r="L27" s="13"/>
      <c r="M27" s="2"/>
      <c r="N27" s="2"/>
      <c r="O27" s="2"/>
      <c r="P27" s="2"/>
      <c r="Q27" s="2"/>
      <c r="R27" s="2"/>
      <c r="S27" s="2"/>
      <c r="T27" s="2"/>
    </row>
    <row r="28" spans="1:20" ht="12.75" customHeight="1">
      <c r="A28" s="4" t="s">
        <v>49</v>
      </c>
      <c r="B28" s="2"/>
      <c r="C28" s="2"/>
      <c r="D28" s="13"/>
      <c r="E28" s="4" t="s">
        <v>49</v>
      </c>
      <c r="F28" s="18" t="s">
        <v>82</v>
      </c>
      <c r="G28" s="18">
        <f>G21</f>
        <v>111</v>
      </c>
      <c r="H28" s="13"/>
      <c r="I28" s="4" t="s">
        <v>49</v>
      </c>
      <c r="J28" s="2" t="s">
        <v>83</v>
      </c>
      <c r="K28" s="2">
        <f>K21</f>
        <v>119</v>
      </c>
      <c r="L28" s="13"/>
      <c r="M28" s="2"/>
      <c r="N28" s="2"/>
      <c r="O28" s="2"/>
      <c r="P28" s="2"/>
      <c r="Q28" s="2"/>
      <c r="R28" s="2"/>
      <c r="S28" s="2"/>
      <c r="T28" s="2"/>
    </row>
    <row r="29" spans="1:20" ht="12.75" customHeight="1">
      <c r="A29" s="4" t="s">
        <v>53</v>
      </c>
      <c r="B29" s="2"/>
      <c r="C29" s="2"/>
      <c r="D29" s="13"/>
      <c r="E29" s="4" t="s">
        <v>53</v>
      </c>
      <c r="F29" s="2"/>
      <c r="G29" s="2"/>
      <c r="H29" s="13"/>
      <c r="I29" s="4" t="s">
        <v>53</v>
      </c>
      <c r="J29" s="2"/>
      <c r="K29" s="2"/>
      <c r="L29" s="13"/>
      <c r="M29" s="2"/>
      <c r="N29" s="2"/>
      <c r="O29" s="2"/>
      <c r="P29" s="2"/>
      <c r="Q29" s="2"/>
      <c r="R29" s="2"/>
      <c r="S29" s="2"/>
      <c r="T29" s="2"/>
    </row>
    <row r="30" spans="1:20" ht="9" customHeight="1">
      <c r="A30" s="2"/>
      <c r="B30" s="2"/>
      <c r="C30" s="2"/>
      <c r="D30" s="13"/>
      <c r="E30" s="2"/>
      <c r="F30" s="2"/>
      <c r="G30" s="2"/>
      <c r="H30" s="13"/>
      <c r="I30" s="2"/>
      <c r="J30" s="2"/>
      <c r="K30" s="2"/>
      <c r="L30" s="13"/>
      <c r="M30" s="2"/>
      <c r="N30" s="2"/>
      <c r="O30" s="2"/>
      <c r="P30" s="2"/>
      <c r="Q30" s="2"/>
      <c r="R30" s="2"/>
      <c r="S30" s="2"/>
      <c r="T30" s="2"/>
    </row>
    <row r="31" spans="1:20" ht="12.75" customHeight="1">
      <c r="A31" s="2" t="s">
        <v>84</v>
      </c>
      <c r="B31" s="17" t="s">
        <v>85</v>
      </c>
      <c r="C31" s="2">
        <f>C3+4</f>
        <v>105</v>
      </c>
      <c r="D31" s="13">
        <v>7</v>
      </c>
      <c r="E31" s="2" t="s">
        <v>86</v>
      </c>
      <c r="F31" s="15" t="s">
        <v>87</v>
      </c>
      <c r="G31" s="2">
        <f>C3+12</f>
        <v>113</v>
      </c>
      <c r="H31" s="13">
        <v>7</v>
      </c>
      <c r="I31" s="2" t="s">
        <v>88</v>
      </c>
      <c r="J31" s="16" t="s">
        <v>89</v>
      </c>
      <c r="K31" s="2">
        <f>C3+20</f>
        <v>121</v>
      </c>
      <c r="L31" s="13">
        <v>7</v>
      </c>
      <c r="M31" s="2"/>
      <c r="N31" s="2"/>
      <c r="O31" s="2"/>
      <c r="P31" s="2"/>
      <c r="Q31" s="2"/>
      <c r="R31" s="2"/>
      <c r="S31" s="2"/>
      <c r="T31" s="2"/>
    </row>
    <row r="32" spans="1:20" ht="12.75" customHeight="1">
      <c r="A32" s="4" t="s">
        <v>44</v>
      </c>
      <c r="B32" s="2" t="s">
        <v>90</v>
      </c>
      <c r="C32" s="2">
        <f>K3</f>
        <v>0</v>
      </c>
      <c r="D32" s="13"/>
      <c r="E32" s="4" t="s">
        <v>44</v>
      </c>
      <c r="F32" s="2" t="s">
        <v>91</v>
      </c>
      <c r="G32" s="2">
        <f>C4+2</f>
        <v>3</v>
      </c>
      <c r="H32" s="13"/>
      <c r="I32" s="4" t="s">
        <v>44</v>
      </c>
      <c r="J32" s="2" t="s">
        <v>92</v>
      </c>
      <c r="K32" s="2">
        <f>K21</f>
        <v>119</v>
      </c>
      <c r="L32" s="13"/>
      <c r="M32" s="2"/>
      <c r="N32" s="2"/>
      <c r="O32" s="2"/>
      <c r="P32" s="2"/>
      <c r="Q32" s="2"/>
      <c r="R32" s="2"/>
      <c r="S32" s="2"/>
      <c r="T32" s="2"/>
    </row>
    <row r="33" spans="1:20" ht="12.75" customHeight="1">
      <c r="A33" s="4" t="s">
        <v>49</v>
      </c>
      <c r="B33" s="2" t="s">
        <v>93</v>
      </c>
      <c r="C33" s="2">
        <f>C26</f>
        <v>104</v>
      </c>
      <c r="D33" s="13"/>
      <c r="E33" s="4" t="s">
        <v>49</v>
      </c>
      <c r="F33" s="2"/>
      <c r="G33" s="2"/>
      <c r="H33" s="13"/>
      <c r="I33" s="4" t="s">
        <v>49</v>
      </c>
      <c r="J33" s="2" t="s">
        <v>94</v>
      </c>
      <c r="K33" s="2">
        <f>K26</f>
        <v>120</v>
      </c>
      <c r="L33" s="13"/>
      <c r="M33" s="2"/>
      <c r="N33" s="2"/>
      <c r="O33" s="2"/>
      <c r="P33" s="2"/>
      <c r="Q33" s="2"/>
      <c r="R33" s="2"/>
      <c r="S33" s="2"/>
      <c r="T33" s="2"/>
    </row>
    <row r="34" spans="1:20" ht="12.75" customHeight="1">
      <c r="A34" s="4" t="s">
        <v>53</v>
      </c>
      <c r="B34" s="2"/>
      <c r="C34" s="2"/>
      <c r="D34" s="13"/>
      <c r="E34" s="4" t="s">
        <v>53</v>
      </c>
      <c r="F34" s="2"/>
      <c r="G34" s="2"/>
      <c r="H34" s="13"/>
      <c r="I34" s="4" t="s">
        <v>53</v>
      </c>
      <c r="J34" s="2"/>
      <c r="K34" s="2"/>
      <c r="L34" s="13"/>
      <c r="M34" s="2"/>
      <c r="N34" s="2"/>
      <c r="O34" s="2"/>
      <c r="P34" s="2"/>
      <c r="Q34" s="2"/>
      <c r="R34" s="2"/>
      <c r="S34" s="2"/>
      <c r="T34" s="2"/>
    </row>
    <row r="35" spans="1:20" ht="9" customHeight="1">
      <c r="A35" s="2"/>
      <c r="B35" s="2"/>
      <c r="C35" s="2"/>
      <c r="D35" s="13"/>
      <c r="E35" s="2"/>
      <c r="F35" s="2"/>
      <c r="G35" s="2"/>
      <c r="H35" s="13"/>
      <c r="I35" s="2"/>
      <c r="J35" s="2"/>
      <c r="K35" s="2"/>
      <c r="L35" s="13"/>
      <c r="M35" s="2"/>
      <c r="N35" s="2"/>
      <c r="O35" s="2"/>
      <c r="P35" s="2"/>
      <c r="Q35" s="2"/>
      <c r="R35" s="2"/>
      <c r="S35" s="2"/>
      <c r="T35" s="2"/>
    </row>
    <row r="36" spans="1:20" ht="12.75" customHeight="1">
      <c r="A36" s="2" t="s">
        <v>95</v>
      </c>
      <c r="B36" s="16" t="s">
        <v>96</v>
      </c>
      <c r="C36" s="2">
        <f>C3+5</f>
        <v>106</v>
      </c>
      <c r="D36" s="13">
        <v>8</v>
      </c>
      <c r="E36" s="2" t="s">
        <v>97</v>
      </c>
      <c r="F36" s="17" t="s">
        <v>98</v>
      </c>
      <c r="G36" s="2">
        <f>C3+13</f>
        <v>114</v>
      </c>
      <c r="H36" s="13">
        <v>8</v>
      </c>
      <c r="I36" s="2" t="s">
        <v>99</v>
      </c>
      <c r="J36" s="15" t="s">
        <v>100</v>
      </c>
      <c r="K36" s="2">
        <f>C3+21</f>
        <v>122</v>
      </c>
      <c r="L36" s="13">
        <v>8</v>
      </c>
      <c r="M36" s="2"/>
      <c r="N36" s="2"/>
      <c r="O36" s="2"/>
      <c r="P36" s="2"/>
      <c r="Q36" s="2"/>
      <c r="R36" s="2"/>
      <c r="S36" s="2"/>
      <c r="T36" s="2"/>
    </row>
    <row r="37" spans="1:20" ht="12.75" customHeight="1">
      <c r="A37" s="4" t="s">
        <v>44</v>
      </c>
      <c r="B37" s="2" t="s">
        <v>101</v>
      </c>
      <c r="C37" s="2">
        <f>C26</f>
        <v>104</v>
      </c>
      <c r="D37" s="13"/>
      <c r="E37" s="4" t="s">
        <v>44</v>
      </c>
      <c r="F37" s="2" t="s">
        <v>69</v>
      </c>
      <c r="G37" s="2">
        <f>K21</f>
        <v>119</v>
      </c>
      <c r="H37" s="13"/>
      <c r="I37" s="4" t="s">
        <v>44</v>
      </c>
      <c r="J37" s="2" t="s">
        <v>72</v>
      </c>
      <c r="K37" s="2">
        <f>C4+3</f>
        <v>4</v>
      </c>
      <c r="L37" s="13"/>
      <c r="M37" s="2"/>
      <c r="N37" s="2"/>
      <c r="O37" s="2"/>
      <c r="P37" s="2"/>
      <c r="Q37" s="2"/>
      <c r="R37" s="2"/>
      <c r="S37" s="2"/>
      <c r="T37" s="2"/>
    </row>
    <row r="38" spans="1:20" ht="12.75" customHeight="1">
      <c r="A38" s="4" t="s">
        <v>49</v>
      </c>
      <c r="B38" s="2" t="s">
        <v>102</v>
      </c>
      <c r="C38" s="2">
        <f>C31</f>
        <v>105</v>
      </c>
      <c r="D38" s="13"/>
      <c r="E38" s="4" t="s">
        <v>49</v>
      </c>
      <c r="F38" s="2" t="s">
        <v>103</v>
      </c>
      <c r="G38" s="2">
        <f>G31</f>
        <v>113</v>
      </c>
      <c r="H38" s="13"/>
      <c r="I38" s="4" t="s">
        <v>49</v>
      </c>
      <c r="J38" s="2"/>
      <c r="K38" s="2"/>
      <c r="L38" s="13"/>
      <c r="M38" s="2"/>
      <c r="N38" s="2"/>
      <c r="O38" s="2"/>
      <c r="P38" s="2"/>
      <c r="Q38" s="2"/>
      <c r="R38" s="2"/>
      <c r="S38" s="2"/>
      <c r="T38" s="2"/>
    </row>
    <row r="39" spans="1:20" ht="12.75" customHeight="1">
      <c r="A39" s="4" t="s">
        <v>53</v>
      </c>
      <c r="B39" s="2"/>
      <c r="C39" s="2"/>
      <c r="D39" s="13"/>
      <c r="E39" s="4" t="s">
        <v>53</v>
      </c>
      <c r="F39" s="2"/>
      <c r="G39" s="2"/>
      <c r="H39" s="13"/>
      <c r="I39" s="4" t="s">
        <v>53</v>
      </c>
      <c r="J39" s="2"/>
      <c r="K39" s="2"/>
      <c r="L39" s="13"/>
      <c r="M39" s="2"/>
      <c r="N39" s="2"/>
      <c r="O39" s="2"/>
      <c r="P39" s="2"/>
      <c r="Q39" s="2"/>
      <c r="R39" s="2"/>
      <c r="S39" s="2"/>
      <c r="T39" s="2"/>
    </row>
    <row r="40" spans="1:20" ht="9" customHeight="1">
      <c r="A40" s="2"/>
      <c r="B40" s="2"/>
      <c r="C40" s="2"/>
      <c r="D40" s="13"/>
      <c r="E40" s="2"/>
      <c r="F40" s="2"/>
      <c r="G40" s="2"/>
      <c r="H40" s="13"/>
      <c r="I40" s="2"/>
      <c r="J40" s="2"/>
      <c r="K40" s="2"/>
      <c r="L40" s="13"/>
      <c r="M40" s="2"/>
      <c r="N40" s="2"/>
      <c r="O40" s="2"/>
      <c r="P40" s="2"/>
      <c r="Q40" s="2"/>
      <c r="R40" s="2"/>
      <c r="S40" s="2"/>
      <c r="T40" s="2"/>
    </row>
    <row r="41" spans="1:20" ht="12.75" customHeight="1">
      <c r="A41" s="2" t="s">
        <v>104</v>
      </c>
      <c r="B41" s="15" t="s">
        <v>59</v>
      </c>
      <c r="C41" s="2">
        <f>C3+6</f>
        <v>107</v>
      </c>
      <c r="D41" s="13">
        <v>9</v>
      </c>
      <c r="E41" s="2" t="s">
        <v>105</v>
      </c>
      <c r="F41" s="16" t="s">
        <v>106</v>
      </c>
      <c r="G41" s="2">
        <f>C3+14</f>
        <v>115</v>
      </c>
      <c r="H41" s="13">
        <v>9</v>
      </c>
      <c r="I41" s="2" t="s">
        <v>107</v>
      </c>
      <c r="J41" s="17" t="s">
        <v>108</v>
      </c>
      <c r="K41" s="2">
        <f>C3+22</f>
        <v>123</v>
      </c>
      <c r="L41" s="13">
        <v>9</v>
      </c>
      <c r="M41" s="2"/>
      <c r="N41" s="2"/>
      <c r="O41" s="2"/>
      <c r="P41" s="2"/>
      <c r="Q41" s="2"/>
      <c r="R41" s="2"/>
      <c r="S41" s="2"/>
      <c r="T41" s="2"/>
    </row>
    <row r="42" spans="1:20" ht="12.75" customHeight="1">
      <c r="A42" s="4" t="s">
        <v>44</v>
      </c>
      <c r="B42" s="2" t="s">
        <v>60</v>
      </c>
      <c r="C42" s="2">
        <f>C4+1</f>
        <v>2</v>
      </c>
      <c r="D42" s="13"/>
      <c r="E42" s="4" t="s">
        <v>44</v>
      </c>
      <c r="F42" s="2" t="s">
        <v>109</v>
      </c>
      <c r="G42" s="2">
        <f>G31</f>
        <v>113</v>
      </c>
      <c r="H42" s="13"/>
      <c r="I42" s="4" t="s">
        <v>44</v>
      </c>
      <c r="J42" s="2" t="s">
        <v>110</v>
      </c>
      <c r="K42" s="2">
        <f>G46</f>
        <v>116</v>
      </c>
      <c r="L42" s="13"/>
      <c r="M42" s="2"/>
      <c r="N42" s="2"/>
      <c r="O42" s="2"/>
      <c r="P42" s="2"/>
      <c r="Q42" s="2"/>
      <c r="R42" s="2"/>
      <c r="S42" s="2"/>
      <c r="T42" s="2"/>
    </row>
    <row r="43" spans="1:20" ht="12.75" customHeight="1">
      <c r="A43" s="4" t="s">
        <v>49</v>
      </c>
      <c r="B43" s="2"/>
      <c r="C43" s="2"/>
      <c r="D43" s="13"/>
      <c r="E43" s="4" t="s">
        <v>49</v>
      </c>
      <c r="F43" s="18" t="s">
        <v>111</v>
      </c>
      <c r="G43" s="18">
        <f>G36</f>
        <v>114</v>
      </c>
      <c r="H43" s="13"/>
      <c r="I43" s="4" t="s">
        <v>49</v>
      </c>
      <c r="J43" s="2" t="s">
        <v>112</v>
      </c>
      <c r="K43" s="2">
        <f>K36</f>
        <v>122</v>
      </c>
      <c r="L43" s="13"/>
      <c r="M43" s="2"/>
      <c r="N43" s="2"/>
      <c r="O43" s="2"/>
      <c r="P43" s="2"/>
      <c r="Q43" s="2"/>
      <c r="R43" s="2"/>
      <c r="S43" s="2"/>
      <c r="T43" s="2"/>
    </row>
    <row r="44" spans="1:20" ht="12.75" customHeight="1">
      <c r="A44" s="4" t="s">
        <v>53</v>
      </c>
      <c r="B44" s="2"/>
      <c r="C44" s="2"/>
      <c r="D44" s="13"/>
      <c r="E44" s="4" t="s">
        <v>53</v>
      </c>
      <c r="F44" s="2"/>
      <c r="G44" s="2"/>
      <c r="H44" s="13"/>
      <c r="I44" s="4" t="s">
        <v>53</v>
      </c>
      <c r="J44" s="2"/>
      <c r="K44" s="2"/>
      <c r="L44" s="13"/>
      <c r="M44" s="2"/>
      <c r="N44" s="2"/>
      <c r="O44" s="2"/>
      <c r="P44" s="2"/>
      <c r="Q44" s="2"/>
      <c r="R44" s="2"/>
      <c r="S44" s="2"/>
      <c r="T44" s="2"/>
    </row>
    <row r="45" spans="1:20" ht="9" customHeight="1">
      <c r="A45" s="2"/>
      <c r="B45" s="2"/>
      <c r="C45" s="2"/>
      <c r="D45" s="13"/>
      <c r="E45" s="2"/>
      <c r="F45" s="2"/>
      <c r="G45" s="2"/>
      <c r="H45" s="13"/>
      <c r="I45" s="2"/>
      <c r="J45" s="2"/>
      <c r="K45" s="2"/>
      <c r="L45" s="13"/>
      <c r="M45" s="2"/>
      <c r="N45" s="2"/>
      <c r="O45" s="2"/>
      <c r="P45" s="2"/>
      <c r="Q45" s="2"/>
      <c r="R45" s="2"/>
      <c r="S45" s="2"/>
      <c r="T45" s="2"/>
    </row>
    <row r="46" spans="1:20" ht="12.75" customHeight="1">
      <c r="A46" s="2" t="s">
        <v>113</v>
      </c>
      <c r="B46" s="17" t="s">
        <v>114</v>
      </c>
      <c r="C46" s="2">
        <f>C3+7</f>
        <v>108</v>
      </c>
      <c r="D46" s="13">
        <v>10</v>
      </c>
      <c r="E46" s="2" t="s">
        <v>115</v>
      </c>
      <c r="F46" s="15" t="s">
        <v>110</v>
      </c>
      <c r="G46" s="2">
        <f>C3+15</f>
        <v>116</v>
      </c>
      <c r="H46" s="13">
        <v>10</v>
      </c>
      <c r="I46" s="2" t="s">
        <v>116</v>
      </c>
      <c r="J46" s="16" t="s">
        <v>117</v>
      </c>
      <c r="K46" s="2">
        <f>C3+23</f>
        <v>124</v>
      </c>
      <c r="L46" s="13">
        <v>10</v>
      </c>
      <c r="M46" s="2"/>
      <c r="N46" s="2"/>
      <c r="O46" s="2"/>
      <c r="P46" s="2"/>
      <c r="Q46" s="2"/>
      <c r="R46" s="2"/>
      <c r="S46" s="2"/>
      <c r="T46" s="2"/>
    </row>
    <row r="47" spans="1:20" ht="12.75" customHeight="1">
      <c r="A47" s="4" t="s">
        <v>44</v>
      </c>
      <c r="B47" s="2" t="s">
        <v>87</v>
      </c>
      <c r="C47" s="2">
        <f>G31</f>
        <v>113</v>
      </c>
      <c r="D47" s="13"/>
      <c r="E47" s="4" t="s">
        <v>44</v>
      </c>
      <c r="F47" s="2" t="s">
        <v>91</v>
      </c>
      <c r="G47" s="2">
        <f>C4+2</f>
        <v>3</v>
      </c>
      <c r="H47" s="2"/>
      <c r="I47" s="4" t="s">
        <v>44</v>
      </c>
      <c r="J47" s="2" t="s">
        <v>118</v>
      </c>
      <c r="K47" s="2">
        <f>K36</f>
        <v>122</v>
      </c>
      <c r="L47" s="2"/>
      <c r="M47" s="2"/>
      <c r="N47" s="2"/>
      <c r="O47" s="2"/>
      <c r="P47" s="2"/>
      <c r="Q47" s="2"/>
      <c r="R47" s="2"/>
      <c r="S47" s="2"/>
      <c r="T47" s="2"/>
    </row>
    <row r="48" spans="1:20" ht="12.75" customHeight="1">
      <c r="A48" s="4" t="s">
        <v>49</v>
      </c>
      <c r="B48" s="2" t="s">
        <v>119</v>
      </c>
      <c r="C48" s="2">
        <f>C41</f>
        <v>107</v>
      </c>
      <c r="D48" s="2"/>
      <c r="E48" s="4" t="s">
        <v>49</v>
      </c>
      <c r="F48" s="2"/>
      <c r="G48" s="2"/>
      <c r="H48" s="2"/>
      <c r="I48" s="4" t="s">
        <v>49</v>
      </c>
      <c r="J48" s="2" t="s">
        <v>120</v>
      </c>
      <c r="K48" s="2">
        <f>K41</f>
        <v>123</v>
      </c>
      <c r="L48" s="2"/>
      <c r="M48" s="2"/>
      <c r="N48" s="2"/>
      <c r="O48" s="2"/>
      <c r="P48" s="2"/>
      <c r="Q48" s="2"/>
      <c r="R48" s="2"/>
      <c r="S48" s="2"/>
      <c r="T48" s="2"/>
    </row>
    <row r="49" spans="1:20" ht="12.75" customHeight="1">
      <c r="A49" s="4" t="s">
        <v>53</v>
      </c>
      <c r="B49" s="2"/>
      <c r="C49" s="2"/>
      <c r="D49" s="2"/>
      <c r="E49" s="4" t="s">
        <v>53</v>
      </c>
      <c r="F49" s="2"/>
      <c r="G49" s="2"/>
      <c r="H49" s="2"/>
      <c r="I49" s="4" t="s">
        <v>53</v>
      </c>
      <c r="J49" s="2"/>
      <c r="K49" s="2"/>
      <c r="L49" s="2"/>
      <c r="M49" s="2"/>
      <c r="N49" s="2"/>
      <c r="O49" s="2"/>
      <c r="P49" s="2"/>
      <c r="Q49" s="2"/>
      <c r="R49" s="2"/>
      <c r="S49" s="2"/>
      <c r="T49" s="2"/>
    </row>
    <row r="50" spans="1:20" ht="12.75" customHeight="1">
      <c r="A50" s="2"/>
      <c r="B50" s="2"/>
      <c r="C50" s="2"/>
      <c r="D50" s="2"/>
      <c r="E50" s="2"/>
      <c r="F50" s="2"/>
      <c r="G50" s="2"/>
      <c r="H50" s="2"/>
      <c r="I50" s="2"/>
      <c r="J50" s="2"/>
      <c r="K50" s="2"/>
      <c r="L50" s="2"/>
      <c r="M50" s="2"/>
      <c r="N50" s="2"/>
      <c r="O50" s="2"/>
      <c r="P50" s="2"/>
      <c r="Q50" s="2"/>
      <c r="R50" s="2"/>
      <c r="S50" s="2"/>
      <c r="T50" s="2"/>
    </row>
    <row r="51" spans="1:20" ht="12.75" customHeight="1">
      <c r="A51" s="20" t="s">
        <v>121</v>
      </c>
      <c r="B51" s="2"/>
      <c r="C51" s="2"/>
      <c r="D51" s="2"/>
      <c r="E51" s="2"/>
      <c r="F51" s="2"/>
      <c r="G51" s="2"/>
      <c r="H51" s="2"/>
      <c r="I51" s="2"/>
      <c r="J51" s="2"/>
      <c r="K51" s="2"/>
      <c r="L51" s="2"/>
      <c r="M51" s="2"/>
      <c r="N51" s="2"/>
      <c r="O51" s="2"/>
      <c r="P51" s="2"/>
      <c r="Q51" s="2"/>
      <c r="R51" s="2"/>
      <c r="S51" s="2"/>
      <c r="T51" s="2"/>
    </row>
    <row r="52" spans="1:20" ht="12.75" customHeight="1">
      <c r="A52" s="2"/>
      <c r="B52" s="2"/>
      <c r="C52" s="2"/>
      <c r="D52" s="2"/>
      <c r="E52" s="2"/>
      <c r="F52" s="2"/>
      <c r="G52" s="2"/>
      <c r="H52" s="2"/>
      <c r="I52" s="2"/>
      <c r="J52" s="2"/>
      <c r="K52" s="2"/>
      <c r="L52" s="2"/>
      <c r="M52" s="2"/>
      <c r="N52" s="2"/>
      <c r="O52" s="2"/>
      <c r="P52" s="2"/>
      <c r="Q52" s="2"/>
      <c r="R52" s="2"/>
      <c r="S52" s="2"/>
      <c r="T52" s="2"/>
    </row>
    <row r="53" spans="1:20" ht="12.75" customHeight="1">
      <c r="A53" s="13" t="s">
        <v>122</v>
      </c>
      <c r="B53" s="2"/>
      <c r="C53" s="4" t="s">
        <v>21</v>
      </c>
      <c r="D53" s="14" t="s">
        <v>22</v>
      </c>
      <c r="E53" s="2"/>
      <c r="F53" s="2"/>
      <c r="G53" s="2"/>
      <c r="H53" s="2"/>
      <c r="I53" s="2"/>
      <c r="J53" s="2"/>
      <c r="K53" s="2"/>
      <c r="L53" s="2"/>
      <c r="M53" s="2"/>
      <c r="N53" s="2"/>
      <c r="O53" s="2"/>
      <c r="P53" s="2"/>
      <c r="Q53" s="2"/>
      <c r="R53" s="2"/>
      <c r="S53" s="2"/>
      <c r="T53" s="2"/>
    </row>
    <row r="54" spans="1:20" ht="12.75" customHeight="1">
      <c r="A54" s="13" t="s">
        <v>123</v>
      </c>
      <c r="B54" s="2" t="s">
        <v>124</v>
      </c>
      <c r="C54" s="13" t="s">
        <v>31</v>
      </c>
      <c r="D54" s="2"/>
      <c r="E54" s="13" t="s">
        <v>125</v>
      </c>
      <c r="F54" s="2" t="s">
        <v>124</v>
      </c>
      <c r="G54" s="13" t="s">
        <v>31</v>
      </c>
      <c r="H54" s="2"/>
      <c r="I54" s="2" t="s">
        <v>126</v>
      </c>
      <c r="J54" s="2"/>
      <c r="K54" s="2"/>
      <c r="L54" s="2"/>
      <c r="M54" s="2"/>
      <c r="N54" s="2"/>
      <c r="O54" s="2"/>
      <c r="P54" s="2"/>
      <c r="Q54" s="2"/>
      <c r="R54" s="2"/>
      <c r="S54" s="2"/>
      <c r="T54" s="2"/>
    </row>
    <row r="55" spans="1:20" ht="12.75" customHeight="1">
      <c r="A55" s="2"/>
      <c r="B55" s="2" t="s">
        <v>127</v>
      </c>
      <c r="C55" s="13"/>
      <c r="D55" s="2"/>
      <c r="E55" s="2"/>
      <c r="F55" s="2" t="s">
        <v>128</v>
      </c>
      <c r="G55" s="13"/>
      <c r="H55" s="2"/>
      <c r="I55" s="2"/>
      <c r="J55" s="2"/>
      <c r="K55" s="2"/>
      <c r="L55" s="2"/>
      <c r="M55" s="2"/>
      <c r="N55" s="2"/>
      <c r="O55" s="2"/>
      <c r="P55" s="2"/>
      <c r="Q55" s="2"/>
      <c r="R55" s="2"/>
      <c r="S55" s="2"/>
      <c r="T55" s="2"/>
    </row>
    <row r="56" spans="1:20" ht="12.75" customHeight="1">
      <c r="A56" s="4" t="s">
        <v>129</v>
      </c>
      <c r="B56" s="2" t="s">
        <v>130</v>
      </c>
      <c r="C56" s="2">
        <f>C4</f>
        <v>1</v>
      </c>
      <c r="D56" s="13">
        <v>1</v>
      </c>
      <c r="E56" s="2"/>
      <c r="F56" s="2"/>
      <c r="G56" s="2"/>
      <c r="H56" s="2"/>
      <c r="I56" s="2" t="s">
        <v>131</v>
      </c>
      <c r="J56" s="2"/>
      <c r="K56" s="2"/>
      <c r="L56" s="2"/>
      <c r="M56" s="2"/>
      <c r="N56" s="2"/>
      <c r="O56" s="2"/>
      <c r="P56" s="2"/>
      <c r="Q56" s="2"/>
      <c r="R56" s="2"/>
      <c r="S56" s="2"/>
      <c r="T56" s="2"/>
    </row>
    <row r="57" spans="1:20" ht="12.75" customHeight="1">
      <c r="A57" s="4" t="s">
        <v>132</v>
      </c>
      <c r="B57" s="2" t="s">
        <v>133</v>
      </c>
      <c r="C57" s="2">
        <f>C4+1</f>
        <v>2</v>
      </c>
      <c r="D57" s="13">
        <v>2</v>
      </c>
      <c r="E57" s="2"/>
      <c r="F57" s="2"/>
      <c r="G57" s="2"/>
      <c r="H57" s="2"/>
      <c r="I57" s="2" t="s">
        <v>131</v>
      </c>
      <c r="J57" s="2"/>
      <c r="K57" s="2"/>
      <c r="L57" s="2"/>
      <c r="M57" s="2"/>
      <c r="N57" s="2"/>
      <c r="O57" s="2"/>
      <c r="P57" s="2"/>
      <c r="Q57" s="2"/>
      <c r="R57" s="2"/>
      <c r="S57" s="2"/>
      <c r="T57" s="2"/>
    </row>
    <row r="58" spans="1:20" ht="12.75" customHeight="1">
      <c r="A58" s="4" t="s">
        <v>134</v>
      </c>
      <c r="B58" s="2" t="s">
        <v>135</v>
      </c>
      <c r="C58" s="2">
        <f>C4+2</f>
        <v>3</v>
      </c>
      <c r="D58" s="13">
        <v>3</v>
      </c>
      <c r="E58" s="2"/>
      <c r="F58" s="2"/>
      <c r="G58" s="2"/>
      <c r="H58" s="2"/>
      <c r="I58" s="2" t="s">
        <v>131</v>
      </c>
      <c r="J58" s="2"/>
      <c r="K58" s="2"/>
      <c r="L58" s="2"/>
      <c r="M58" s="2"/>
      <c r="N58" s="2"/>
      <c r="O58" s="2"/>
      <c r="P58" s="2"/>
      <c r="Q58" s="2"/>
      <c r="R58" s="2"/>
      <c r="S58" s="2"/>
      <c r="T58" s="2"/>
    </row>
    <row r="59" spans="1:20" ht="12.75" customHeight="1">
      <c r="A59" s="4" t="s">
        <v>136</v>
      </c>
      <c r="B59" s="2" t="s">
        <v>137</v>
      </c>
      <c r="C59" s="2">
        <f>C4+3</f>
        <v>4</v>
      </c>
      <c r="D59" s="13">
        <v>4</v>
      </c>
      <c r="E59" s="2"/>
      <c r="F59" s="2"/>
      <c r="G59" s="2"/>
      <c r="H59" s="2"/>
      <c r="I59" s="2" t="s">
        <v>131</v>
      </c>
      <c r="J59" s="2"/>
      <c r="K59" s="2"/>
      <c r="L59" s="2"/>
      <c r="M59" s="2"/>
      <c r="N59" s="2"/>
      <c r="O59" s="2"/>
      <c r="P59" s="2"/>
      <c r="Q59" s="2"/>
      <c r="R59" s="2"/>
      <c r="S59" s="2"/>
      <c r="T59" s="2"/>
    </row>
    <row r="60" spans="1:20" ht="12.75" customHeight="1">
      <c r="A60" s="4" t="s">
        <v>138</v>
      </c>
      <c r="B60" s="2"/>
      <c r="C60" s="2"/>
      <c r="D60" s="13">
        <v>7</v>
      </c>
      <c r="E60" s="2"/>
      <c r="F60" s="2"/>
      <c r="G60" s="2"/>
      <c r="H60" s="2"/>
      <c r="I60" s="2"/>
      <c r="J60" s="2"/>
      <c r="K60" s="2"/>
      <c r="L60" s="2"/>
      <c r="M60" s="2"/>
      <c r="N60" s="2"/>
      <c r="O60" s="2"/>
      <c r="P60" s="2"/>
      <c r="Q60" s="2"/>
      <c r="R60" s="2"/>
      <c r="S60" s="2"/>
      <c r="T60" s="2"/>
    </row>
    <row r="61" spans="1:20" ht="12.75" customHeight="1">
      <c r="A61" s="4" t="s">
        <v>139</v>
      </c>
      <c r="B61" s="2"/>
      <c r="C61" s="2"/>
      <c r="D61" s="13">
        <v>8</v>
      </c>
      <c r="E61" s="2"/>
      <c r="F61" s="2"/>
      <c r="G61" s="2"/>
      <c r="H61" s="2"/>
      <c r="I61" s="2"/>
      <c r="J61" s="2"/>
      <c r="K61" s="2"/>
      <c r="L61" s="2"/>
      <c r="M61" s="2"/>
      <c r="N61" s="2"/>
      <c r="O61" s="2"/>
      <c r="P61" s="2"/>
      <c r="Q61" s="2"/>
      <c r="R61" s="2"/>
      <c r="S61" s="2"/>
      <c r="T61" s="2"/>
    </row>
    <row r="62" spans="1:20" ht="12.75" customHeight="1">
      <c r="A62" s="4" t="s">
        <v>140</v>
      </c>
      <c r="B62" s="2"/>
      <c r="C62" s="2"/>
      <c r="D62" s="13">
        <v>9</v>
      </c>
      <c r="E62" s="2"/>
      <c r="F62" s="2"/>
      <c r="G62" s="2"/>
      <c r="H62" s="2"/>
      <c r="I62" s="2"/>
      <c r="J62" s="2"/>
      <c r="K62" s="2"/>
      <c r="L62" s="2"/>
      <c r="M62" s="2"/>
      <c r="N62" s="2"/>
      <c r="O62" s="2"/>
      <c r="P62" s="2"/>
      <c r="Q62" s="2"/>
      <c r="R62" s="2"/>
      <c r="S62" s="2"/>
      <c r="T62" s="2"/>
    </row>
    <row r="63" spans="1:20" ht="12.75" customHeight="1">
      <c r="A63" s="4" t="s">
        <v>141</v>
      </c>
      <c r="B63" s="2"/>
      <c r="C63" s="2"/>
      <c r="D63" s="13">
        <v>10</v>
      </c>
      <c r="E63" s="2"/>
      <c r="F63" s="2"/>
      <c r="G63" s="2"/>
      <c r="H63" s="2"/>
      <c r="I63" s="2"/>
      <c r="J63" s="2"/>
      <c r="K63" s="2"/>
      <c r="L63" s="2"/>
      <c r="M63" s="2"/>
      <c r="N63" s="2"/>
      <c r="O63" s="2"/>
      <c r="P63" s="2"/>
      <c r="Q63" s="2"/>
      <c r="R63" s="2"/>
      <c r="S63" s="2"/>
      <c r="T63" s="2"/>
    </row>
    <row r="64" spans="1:20" ht="12.75" customHeight="1">
      <c r="A64" s="2"/>
      <c r="B64" s="2"/>
      <c r="C64" s="2"/>
      <c r="D64" s="2"/>
      <c r="E64" s="2"/>
      <c r="F64" s="2"/>
      <c r="G64" s="2"/>
      <c r="H64" s="2"/>
      <c r="I64" s="2"/>
      <c r="J64" s="2"/>
      <c r="K64" s="2"/>
      <c r="L64" s="2"/>
      <c r="M64" s="2"/>
      <c r="N64" s="2"/>
      <c r="O64" s="2"/>
      <c r="P64" s="2"/>
      <c r="Q64" s="2"/>
      <c r="R64" s="2"/>
      <c r="S64" s="2"/>
      <c r="T64" s="2"/>
    </row>
    <row r="65" spans="1:20" ht="12.75" customHeight="1">
      <c r="A65" s="2"/>
      <c r="B65" s="2"/>
      <c r="C65" s="2"/>
      <c r="D65" s="2"/>
      <c r="E65" s="2"/>
      <c r="F65" s="2"/>
      <c r="G65" s="2"/>
      <c r="H65" s="2"/>
      <c r="I65" s="2"/>
      <c r="J65" s="2"/>
      <c r="K65" s="2"/>
      <c r="L65" s="2"/>
      <c r="M65" s="2"/>
      <c r="N65" s="2"/>
      <c r="O65" s="2"/>
      <c r="P65" s="2"/>
      <c r="Q65" s="2"/>
      <c r="R65" s="2"/>
      <c r="S65" s="2"/>
      <c r="T65" s="2"/>
    </row>
    <row r="66" spans="1:20" ht="12.75" customHeight="1">
      <c r="A66" s="2" t="s">
        <v>142</v>
      </c>
      <c r="B66" s="2" t="s">
        <v>143</v>
      </c>
      <c r="C66" s="2"/>
      <c r="D66" s="2"/>
      <c r="E66" s="2"/>
      <c r="F66" s="4" t="s">
        <v>144</v>
      </c>
      <c r="G66" s="2"/>
      <c r="H66" s="2"/>
      <c r="I66" s="2"/>
      <c r="J66" s="4" t="s">
        <v>145</v>
      </c>
      <c r="K66" s="2"/>
      <c r="L66" s="2"/>
      <c r="M66" s="2"/>
      <c r="N66" s="2"/>
      <c r="O66" s="2"/>
      <c r="P66" s="2"/>
      <c r="Q66" s="2"/>
      <c r="R66" s="2"/>
      <c r="S66" s="2"/>
      <c r="T66" s="2"/>
    </row>
    <row r="67" spans="1:20" ht="12.75" customHeight="1">
      <c r="A67" s="2"/>
      <c r="B67" s="2" t="s">
        <v>146</v>
      </c>
      <c r="C67" s="2"/>
      <c r="D67" s="2"/>
      <c r="E67" s="2"/>
      <c r="F67" s="2"/>
      <c r="G67" s="2"/>
      <c r="H67" s="2"/>
      <c r="I67" s="2"/>
      <c r="J67" s="2"/>
      <c r="K67" s="2"/>
      <c r="L67" s="2"/>
      <c r="M67" s="2"/>
      <c r="N67" s="2"/>
      <c r="O67" s="2"/>
      <c r="P67" s="2"/>
      <c r="Q67" s="2"/>
      <c r="R67" s="2"/>
      <c r="S67" s="2"/>
      <c r="T67" s="2"/>
    </row>
    <row r="68" spans="1:20" ht="12.75" customHeight="1">
      <c r="A68" s="2"/>
      <c r="B68" s="2" t="s">
        <v>147</v>
      </c>
      <c r="C68" s="2"/>
      <c r="D68" s="2"/>
      <c r="E68" s="2"/>
      <c r="F68" s="2"/>
      <c r="G68" s="2"/>
      <c r="H68" s="2"/>
      <c r="I68" s="2"/>
      <c r="J68" s="2"/>
      <c r="K68" s="2"/>
      <c r="L68" s="2"/>
      <c r="M68" s="2"/>
      <c r="N68" s="2"/>
      <c r="O68" s="2"/>
      <c r="P68" s="2"/>
      <c r="Q68" s="2"/>
      <c r="R68" s="2"/>
      <c r="S68" s="2"/>
      <c r="T68" s="2"/>
    </row>
    <row r="69" spans="1:20" ht="12.75" customHeight="1">
      <c r="A69" s="2"/>
      <c r="B69" s="2" t="s">
        <v>148</v>
      </c>
      <c r="C69" s="2"/>
      <c r="D69" s="2"/>
      <c r="E69" s="2"/>
      <c r="F69" s="2"/>
      <c r="G69" s="2"/>
      <c r="H69" s="2"/>
      <c r="I69" s="2"/>
      <c r="J69" s="2"/>
      <c r="K69" s="2"/>
      <c r="L69" s="2"/>
      <c r="M69" s="2"/>
      <c r="N69" s="2"/>
      <c r="O69" s="2"/>
      <c r="P69" s="2"/>
      <c r="Q69" s="2"/>
      <c r="R69" s="2"/>
      <c r="S69" s="2"/>
      <c r="T69" s="2"/>
    </row>
    <row r="70" spans="1:20" ht="12.75" customHeight="1">
      <c r="A70" s="2"/>
      <c r="B70" s="2" t="s">
        <v>149</v>
      </c>
      <c r="C70" s="2"/>
      <c r="D70" s="2"/>
      <c r="E70" s="2"/>
      <c r="F70" s="2"/>
      <c r="G70" s="2"/>
      <c r="H70" s="2"/>
      <c r="I70" s="2"/>
      <c r="J70" s="2"/>
      <c r="K70" s="2"/>
      <c r="L70" s="2"/>
      <c r="M70" s="2"/>
      <c r="N70" s="2"/>
      <c r="O70" s="2"/>
      <c r="P70" s="2"/>
      <c r="Q70" s="2"/>
      <c r="R70" s="2"/>
      <c r="S70" s="2"/>
      <c r="T70" s="2"/>
    </row>
    <row r="71" spans="1:20" ht="12.75" customHeight="1">
      <c r="A71" s="2"/>
      <c r="B71" s="2" t="s">
        <v>150</v>
      </c>
      <c r="C71" s="2"/>
      <c r="D71" s="2"/>
      <c r="E71" s="2"/>
      <c r="F71" s="2"/>
      <c r="G71" s="2"/>
      <c r="H71" s="2"/>
      <c r="I71" s="2"/>
      <c r="J71" s="2"/>
      <c r="K71" s="2"/>
      <c r="L71" s="2"/>
      <c r="M71" s="2"/>
      <c r="N71" s="2"/>
      <c r="O71" s="2"/>
      <c r="P71" s="2"/>
      <c r="Q71" s="2"/>
      <c r="R71" s="2"/>
      <c r="S71" s="2"/>
      <c r="T71" s="2"/>
    </row>
    <row r="72" spans="1:20" ht="12.75" customHeight="1">
      <c r="A72" s="2"/>
      <c r="B72" s="2" t="s">
        <v>151</v>
      </c>
      <c r="C72" s="2"/>
      <c r="D72" s="2"/>
      <c r="E72" s="2"/>
      <c r="F72" s="2"/>
      <c r="G72" s="2"/>
      <c r="H72" s="2"/>
      <c r="I72" s="2"/>
      <c r="J72" s="2"/>
      <c r="K72" s="2"/>
      <c r="L72" s="2"/>
      <c r="M72" s="2"/>
      <c r="N72" s="2"/>
      <c r="O72" s="2"/>
      <c r="P72" s="2"/>
      <c r="Q72" s="2"/>
      <c r="R72" s="2"/>
      <c r="S72" s="2"/>
      <c r="T72" s="2"/>
    </row>
    <row r="73" spans="1:20" ht="12.75" customHeight="1">
      <c r="A73" s="2"/>
      <c r="B73" s="2" t="s">
        <v>152</v>
      </c>
      <c r="C73" s="2"/>
      <c r="D73" s="2"/>
      <c r="E73" s="2"/>
      <c r="F73" s="2"/>
      <c r="G73" s="2"/>
      <c r="H73" s="2"/>
      <c r="I73" s="2"/>
      <c r="J73" s="2"/>
      <c r="K73" s="2"/>
      <c r="L73" s="2"/>
      <c r="M73" s="2"/>
      <c r="N73" s="2"/>
      <c r="O73" s="2"/>
      <c r="P73" s="2"/>
      <c r="Q73" s="2"/>
      <c r="R73" s="2"/>
      <c r="S73" s="2"/>
      <c r="T73" s="2"/>
    </row>
    <row r="74" spans="1:20" ht="12.75" customHeight="1">
      <c r="A74" s="2"/>
      <c r="B74" s="2" t="s">
        <v>153</v>
      </c>
      <c r="C74" s="2"/>
      <c r="D74" s="2"/>
      <c r="E74" s="2"/>
      <c r="F74" s="2"/>
      <c r="G74" s="2"/>
      <c r="H74" s="2"/>
      <c r="I74" s="2"/>
      <c r="J74" s="2"/>
      <c r="K74" s="2"/>
      <c r="L74" s="2"/>
      <c r="M74" s="2"/>
      <c r="N74" s="2"/>
      <c r="O74" s="2"/>
      <c r="P74" s="2"/>
      <c r="Q74" s="2"/>
      <c r="R74" s="2"/>
      <c r="S74" s="2"/>
      <c r="T74" s="2"/>
    </row>
    <row r="75" spans="1:20" ht="12.75" customHeight="1">
      <c r="A75" s="2"/>
      <c r="B75" s="2" t="s">
        <v>154</v>
      </c>
      <c r="C75" s="2"/>
      <c r="D75" s="2"/>
      <c r="E75" s="2"/>
      <c r="F75" s="2"/>
      <c r="G75" s="2"/>
      <c r="H75" s="2"/>
      <c r="I75" s="2"/>
      <c r="J75" s="2"/>
      <c r="K75" s="2"/>
      <c r="L75" s="2"/>
      <c r="M75" s="2"/>
      <c r="N75" s="2"/>
      <c r="O75" s="2"/>
      <c r="P75" s="2"/>
      <c r="Q75" s="2"/>
      <c r="R75" s="2"/>
      <c r="S75" s="2"/>
      <c r="T75" s="2"/>
    </row>
    <row r="76" spans="1:20" ht="12.75" customHeight="1">
      <c r="A76" s="2"/>
      <c r="B76" s="2" t="s">
        <v>155</v>
      </c>
      <c r="C76" s="2"/>
      <c r="D76" s="2"/>
      <c r="E76" s="2"/>
      <c r="F76" s="2"/>
      <c r="G76" s="2"/>
      <c r="H76" s="2"/>
      <c r="I76" s="2"/>
      <c r="J76" s="2"/>
      <c r="K76" s="2"/>
      <c r="L76" s="2"/>
      <c r="M76" s="2"/>
      <c r="N76" s="2"/>
      <c r="O76" s="2"/>
      <c r="P76" s="2"/>
      <c r="Q76" s="2"/>
      <c r="R76" s="2"/>
      <c r="S76" s="2"/>
      <c r="T76" s="2"/>
    </row>
    <row r="77" spans="1:20" ht="12.75" customHeight="1">
      <c r="A77" s="2"/>
      <c r="B77" s="2"/>
      <c r="C77" s="2"/>
      <c r="D77" s="2"/>
      <c r="E77" s="2"/>
      <c r="F77" s="2"/>
      <c r="G77" s="2"/>
      <c r="H77" s="2"/>
      <c r="I77" s="2"/>
      <c r="J77" s="2"/>
      <c r="K77" s="2"/>
      <c r="L77" s="2"/>
      <c r="M77" s="2"/>
      <c r="N77" s="2"/>
      <c r="O77" s="2"/>
      <c r="P77" s="2"/>
      <c r="Q77" s="2"/>
      <c r="R77" s="2"/>
      <c r="S77" s="2"/>
      <c r="T77" s="2"/>
    </row>
    <row r="78" spans="1:20" ht="12.75" customHeight="1">
      <c r="A78" s="2"/>
      <c r="B78" s="2"/>
      <c r="C78" s="2"/>
      <c r="D78" s="2"/>
      <c r="E78" s="2"/>
      <c r="F78" s="2"/>
      <c r="G78" s="2"/>
      <c r="H78" s="2"/>
      <c r="I78" s="2"/>
      <c r="J78" s="2"/>
      <c r="K78" s="2"/>
      <c r="L78" s="2"/>
      <c r="M78" s="2"/>
      <c r="N78" s="2"/>
      <c r="O78" s="2"/>
      <c r="P78" s="2"/>
      <c r="Q78" s="2"/>
      <c r="R78" s="2"/>
      <c r="S78" s="2"/>
      <c r="T78" s="2"/>
    </row>
    <row r="79" spans="1:20" ht="12.75" customHeight="1">
      <c r="A79" s="2"/>
      <c r="B79" s="2"/>
      <c r="C79" s="2"/>
      <c r="D79" s="2"/>
      <c r="E79" s="2"/>
      <c r="F79" s="2"/>
      <c r="G79" s="2"/>
      <c r="H79" s="2"/>
      <c r="I79" s="2"/>
      <c r="J79" s="2"/>
      <c r="K79" s="2"/>
      <c r="L79" s="2"/>
      <c r="M79" s="2"/>
      <c r="N79" s="2"/>
      <c r="O79" s="2"/>
      <c r="P79" s="2"/>
      <c r="Q79" s="2"/>
      <c r="R79" s="2"/>
      <c r="S79" s="2"/>
      <c r="T79" s="2"/>
    </row>
    <row r="80" spans="1:20" ht="12.75" customHeight="1">
      <c r="A80" s="2"/>
      <c r="B80" s="2" t="s">
        <v>156</v>
      </c>
      <c r="C80" s="2"/>
      <c r="D80" s="2"/>
      <c r="E80" s="2"/>
      <c r="F80" s="2"/>
      <c r="G80" s="2"/>
      <c r="H80" s="2"/>
      <c r="I80" s="2"/>
      <c r="J80" s="2"/>
      <c r="K80" s="2"/>
      <c r="L80" s="2"/>
      <c r="M80" s="2"/>
      <c r="N80" s="2"/>
      <c r="O80" s="2"/>
      <c r="P80" s="2"/>
      <c r="Q80" s="2"/>
      <c r="R80" s="2"/>
      <c r="S80" s="2"/>
      <c r="T80" s="2"/>
    </row>
    <row r="81" spans="1:20" ht="12.75" customHeight="1">
      <c r="A81" s="2"/>
      <c r="B81" s="2" t="s">
        <v>157</v>
      </c>
      <c r="C81" s="2"/>
      <c r="D81" s="2"/>
      <c r="E81" s="2"/>
      <c r="F81" s="2"/>
      <c r="G81" s="2"/>
      <c r="H81" s="2"/>
      <c r="I81" s="2"/>
      <c r="J81" s="2"/>
      <c r="K81" s="2"/>
      <c r="L81" s="2"/>
      <c r="M81" s="2"/>
      <c r="N81" s="2"/>
      <c r="O81" s="2"/>
      <c r="P81" s="2"/>
      <c r="Q81" s="2"/>
      <c r="R81" s="2"/>
      <c r="S81" s="2"/>
      <c r="T81" s="2"/>
    </row>
    <row r="82" spans="1:20" ht="12.75" customHeight="1">
      <c r="A82" s="2"/>
      <c r="B82" s="2" t="s">
        <v>158</v>
      </c>
      <c r="C82" s="2"/>
      <c r="D82" s="2"/>
      <c r="E82" s="2"/>
      <c r="F82" s="2"/>
      <c r="G82" s="2"/>
      <c r="H82" s="2"/>
      <c r="I82" s="2"/>
      <c r="J82" s="2"/>
      <c r="K82" s="2"/>
      <c r="L82" s="2"/>
      <c r="M82" s="2"/>
      <c r="N82" s="2"/>
      <c r="O82" s="2"/>
      <c r="P82" s="2"/>
      <c r="Q82" s="2"/>
      <c r="R82" s="2"/>
      <c r="S82" s="2"/>
      <c r="T82" s="2"/>
    </row>
    <row r="83" spans="1:20" ht="12.75" customHeight="1">
      <c r="A83" s="2"/>
      <c r="B83" s="2" t="s">
        <v>159</v>
      </c>
      <c r="C83" s="2"/>
      <c r="D83" s="2"/>
      <c r="E83" s="2"/>
      <c r="F83" s="2"/>
      <c r="G83" s="2"/>
      <c r="H83" s="2"/>
      <c r="I83" s="2"/>
      <c r="J83" s="2"/>
      <c r="K83" s="2"/>
      <c r="L83" s="2"/>
      <c r="M83" s="2"/>
      <c r="N83" s="2"/>
      <c r="O83" s="2"/>
      <c r="P83" s="2"/>
      <c r="Q83" s="2"/>
      <c r="R83" s="2"/>
      <c r="S83" s="2"/>
      <c r="T83" s="2"/>
    </row>
  </sheetData>
  <mergeCells count="1">
    <mergeCell ref="O5:T5"/>
  </mergeCells>
  <printOptions/>
  <pageMargins left="0.5" right="0.5" top="0.5" bottom="0.5" header="0" footer="0"/>
  <pageSetup firstPageNumber="1" useFirstPageNumber="1" orientation="landscape" paperSize="9"/>
  <drawing r:id="rId1"/>
</worksheet>
</file>

<file path=xl/worksheets/sheet2.xml><?xml version="1.0" encoding="utf-8"?>
<worksheet xmlns="http://schemas.openxmlformats.org/spreadsheetml/2006/main" xmlns:r="http://schemas.openxmlformats.org/officeDocument/2006/relationships">
  <dimension ref="A1:L100"/>
  <sheetViews>
    <sheetView showGridLines="0" workbookViewId="0" topLeftCell="A1">
      <selection activeCell="A1" sqref="A1"/>
    </sheetView>
  </sheetViews>
  <sheetFormatPr defaultColWidth="13.00390625" defaultRowHeight="19.5" customHeight="1"/>
  <cols>
    <col min="1" max="1" width="15.875" style="21" customWidth="1"/>
    <col min="2" max="2" width="14.875" style="21" customWidth="1"/>
    <col min="3" max="3" width="5.625" style="21" customWidth="1"/>
    <col min="4" max="4" width="2.875" style="21" customWidth="1"/>
    <col min="5" max="5" width="16.875" style="21" customWidth="1"/>
    <col min="6" max="6" width="14.875" style="21" customWidth="1"/>
    <col min="7" max="7" width="5.625" style="21" customWidth="1"/>
    <col min="8" max="8" width="2.875" style="21" customWidth="1"/>
    <col min="9" max="9" width="16.875" style="21" customWidth="1"/>
    <col min="10" max="10" width="14.875" style="21" customWidth="1"/>
    <col min="11" max="11" width="5.875" style="21" customWidth="1"/>
    <col min="12" max="12" width="2.875" style="21" customWidth="1"/>
    <col min="13" max="256" width="12.00390625" style="21" customWidth="1"/>
  </cols>
  <sheetData>
    <row r="1" spans="1:12" ht="18" customHeight="1">
      <c r="A1" s="2"/>
      <c r="B1" s="2"/>
      <c r="C1" s="2"/>
      <c r="D1" s="3" t="s">
        <v>160</v>
      </c>
      <c r="E1" s="2"/>
      <c r="F1" s="2"/>
      <c r="G1" s="2"/>
      <c r="H1" s="2"/>
      <c r="I1" s="2"/>
      <c r="J1" s="2"/>
      <c r="K1" s="2"/>
      <c r="L1" s="2"/>
    </row>
    <row r="2" spans="1:12" ht="13.5" customHeight="1">
      <c r="A2" s="2"/>
      <c r="B2" s="2"/>
      <c r="C2" s="2"/>
      <c r="D2" s="2"/>
      <c r="E2" s="2"/>
      <c r="F2" s="22" t="s">
        <v>161</v>
      </c>
      <c r="G2" s="2"/>
      <c r="H2" s="2"/>
      <c r="I2" s="2"/>
      <c r="J2" s="2"/>
      <c r="K2" s="2"/>
      <c r="L2" s="2"/>
    </row>
    <row r="3" spans="1:12" ht="12.75" customHeight="1">
      <c r="A3" s="2" t="s">
        <v>1</v>
      </c>
      <c r="B3" s="2"/>
      <c r="C3" s="2">
        <v>101</v>
      </c>
      <c r="D3" s="2"/>
      <c r="E3" s="2"/>
      <c r="F3" s="2"/>
      <c r="G3" s="2"/>
      <c r="H3" s="2"/>
      <c r="I3" s="2"/>
      <c r="J3" s="4" t="s">
        <v>162</v>
      </c>
      <c r="K3" s="2">
        <v>0</v>
      </c>
      <c r="L3" s="2"/>
    </row>
    <row r="4" spans="1:12" ht="12.75" customHeight="1">
      <c r="A4" s="2" t="s">
        <v>3</v>
      </c>
      <c r="B4" s="2"/>
      <c r="C4" s="2">
        <v>1</v>
      </c>
      <c r="D4" s="2"/>
      <c r="E4" s="2"/>
      <c r="F4" s="2"/>
      <c r="G4" s="2"/>
      <c r="H4" s="2"/>
      <c r="I4" s="2"/>
      <c r="J4" s="4" t="s">
        <v>163</v>
      </c>
      <c r="K4" s="2">
        <v>0</v>
      </c>
      <c r="L4" s="2"/>
    </row>
    <row r="5" spans="1:12" ht="12.75" customHeight="1">
      <c r="A5" s="2" t="s">
        <v>5</v>
      </c>
      <c r="B5" s="2"/>
      <c r="C5" s="2">
        <v>4</v>
      </c>
      <c r="D5" s="2"/>
      <c r="E5" s="2"/>
      <c r="F5" s="2"/>
      <c r="G5" s="2"/>
      <c r="H5" s="2"/>
      <c r="I5" s="2"/>
      <c r="J5" s="4" t="s">
        <v>6</v>
      </c>
      <c r="K5" s="2">
        <v>0</v>
      </c>
      <c r="L5" s="2"/>
    </row>
    <row r="6" spans="1:12" ht="12.75" customHeight="1">
      <c r="A6" s="2"/>
      <c r="B6" s="2"/>
      <c r="C6" s="2"/>
      <c r="D6" s="2"/>
      <c r="E6" s="2"/>
      <c r="F6" s="2"/>
      <c r="G6" s="2"/>
      <c r="H6" s="2"/>
      <c r="I6" s="2"/>
      <c r="J6" s="4" t="s">
        <v>8</v>
      </c>
      <c r="K6" s="2">
        <v>5</v>
      </c>
      <c r="L6" s="2"/>
    </row>
    <row r="7" spans="1:12" ht="15" customHeight="1">
      <c r="A7" s="2"/>
      <c r="B7" s="2"/>
      <c r="C7" s="2"/>
      <c r="D7" s="2"/>
      <c r="E7" s="2"/>
      <c r="F7" s="2"/>
      <c r="G7" s="2"/>
      <c r="H7" s="2"/>
      <c r="I7" s="2"/>
      <c r="J7" s="2"/>
      <c r="K7" s="2"/>
      <c r="L7" s="2"/>
    </row>
    <row r="8" spans="1:12" ht="12.75" customHeight="1">
      <c r="A8" s="13" t="s">
        <v>20</v>
      </c>
      <c r="B8" s="2"/>
      <c r="C8" s="4" t="s">
        <v>21</v>
      </c>
      <c r="D8" s="14" t="s">
        <v>22</v>
      </c>
      <c r="E8" s="13" t="s">
        <v>23</v>
      </c>
      <c r="F8" s="2"/>
      <c r="G8" s="4" t="s">
        <v>21</v>
      </c>
      <c r="H8" s="14" t="s">
        <v>22</v>
      </c>
      <c r="I8" s="13" t="s">
        <v>24</v>
      </c>
      <c r="J8" s="2"/>
      <c r="K8" s="4" t="s">
        <v>21</v>
      </c>
      <c r="L8" s="14" t="s">
        <v>22</v>
      </c>
    </row>
    <row r="9" spans="1:12" ht="12.75" customHeight="1">
      <c r="A9" s="2"/>
      <c r="B9" s="13" t="s">
        <v>30</v>
      </c>
      <c r="C9" s="13" t="s">
        <v>31</v>
      </c>
      <c r="D9" s="2"/>
      <c r="E9" s="2"/>
      <c r="F9" s="13" t="s">
        <v>30</v>
      </c>
      <c r="G9" s="13" t="s">
        <v>31</v>
      </c>
      <c r="H9" s="2"/>
      <c r="I9" s="2"/>
      <c r="J9" s="13" t="s">
        <v>30</v>
      </c>
      <c r="K9" s="13" t="s">
        <v>31</v>
      </c>
      <c r="L9" s="2"/>
    </row>
    <row r="10" spans="1:12" ht="12.75" customHeight="1">
      <c r="A10" s="2"/>
      <c r="B10" s="2"/>
      <c r="C10" s="2"/>
      <c r="D10" s="2"/>
      <c r="E10" s="2"/>
      <c r="F10" s="2"/>
      <c r="G10" s="2"/>
      <c r="H10" s="2"/>
      <c r="I10" s="2"/>
      <c r="J10" s="2"/>
      <c r="K10" s="2"/>
      <c r="L10" s="2"/>
    </row>
    <row r="11" spans="1:12" ht="12.75" customHeight="1">
      <c r="A11" s="2" t="s">
        <v>38</v>
      </c>
      <c r="B11" s="15" t="s">
        <v>164</v>
      </c>
      <c r="C11" s="2">
        <f>C3</f>
        <v>101</v>
      </c>
      <c r="D11" s="13">
        <v>1</v>
      </c>
      <c r="E11" s="2" t="s">
        <v>40</v>
      </c>
      <c r="F11" s="16" t="s">
        <v>41</v>
      </c>
      <c r="G11" s="2">
        <f>C3+8</f>
        <v>109</v>
      </c>
      <c r="H11" s="13">
        <v>1</v>
      </c>
      <c r="I11" s="2" t="s">
        <v>42</v>
      </c>
      <c r="J11" s="15" t="s">
        <v>110</v>
      </c>
      <c r="K11" s="2">
        <f>C3+16</f>
        <v>117</v>
      </c>
      <c r="L11" s="13">
        <v>1</v>
      </c>
    </row>
    <row r="12" spans="1:12" ht="12.75" customHeight="1">
      <c r="A12" s="4" t="s">
        <v>44</v>
      </c>
      <c r="B12" s="2" t="s">
        <v>45</v>
      </c>
      <c r="C12" s="2">
        <f>C4</f>
        <v>1</v>
      </c>
      <c r="D12" s="13"/>
      <c r="E12" s="4" t="s">
        <v>44</v>
      </c>
      <c r="F12" s="2" t="s">
        <v>165</v>
      </c>
      <c r="G12" s="2">
        <v>113</v>
      </c>
      <c r="H12" s="13"/>
      <c r="I12" s="4" t="s">
        <v>44</v>
      </c>
      <c r="J12" s="2" t="s">
        <v>166</v>
      </c>
      <c r="K12" s="2">
        <v>110</v>
      </c>
      <c r="L12" s="13"/>
    </row>
    <row r="13" spans="1:12" ht="12.75" customHeight="1">
      <c r="A13" s="4" t="s">
        <v>49</v>
      </c>
      <c r="B13" s="2" t="s">
        <v>50</v>
      </c>
      <c r="C13" s="2">
        <f>K5</f>
        <v>0</v>
      </c>
      <c r="D13" s="13"/>
      <c r="E13" s="4" t="s">
        <v>49</v>
      </c>
      <c r="F13" s="2" t="s">
        <v>167</v>
      </c>
      <c r="G13" s="2">
        <v>107</v>
      </c>
      <c r="H13" s="13"/>
      <c r="I13" s="4" t="s">
        <v>49</v>
      </c>
      <c r="J13" s="2" t="s">
        <v>168</v>
      </c>
      <c r="K13" s="2">
        <v>116</v>
      </c>
      <c r="L13" s="13"/>
    </row>
    <row r="14" spans="1:12" ht="12.75" customHeight="1">
      <c r="A14" s="4" t="s">
        <v>53</v>
      </c>
      <c r="B14" s="2"/>
      <c r="C14" s="2"/>
      <c r="D14" s="13"/>
      <c r="E14" s="4" t="s">
        <v>53</v>
      </c>
      <c r="F14" s="2" t="s">
        <v>169</v>
      </c>
      <c r="G14" s="2">
        <v>108</v>
      </c>
      <c r="H14" s="13"/>
      <c r="I14" s="4" t="s">
        <v>53</v>
      </c>
      <c r="J14" s="2" t="s">
        <v>170</v>
      </c>
      <c r="K14" s="2">
        <v>116</v>
      </c>
      <c r="L14" s="13"/>
    </row>
    <row r="15" spans="1:12" ht="9" customHeight="1">
      <c r="A15" s="2"/>
      <c r="B15" s="2"/>
      <c r="C15" s="2"/>
      <c r="D15" s="13"/>
      <c r="E15" s="2"/>
      <c r="F15" s="2"/>
      <c r="G15" s="2"/>
      <c r="H15" s="13"/>
      <c r="I15" s="2"/>
      <c r="J15" s="2"/>
      <c r="K15" s="2"/>
      <c r="L15" s="13"/>
    </row>
    <row r="16" spans="1:12" ht="12.75" customHeight="1">
      <c r="A16" s="2" t="s">
        <v>54</v>
      </c>
      <c r="B16" s="15" t="s">
        <v>39</v>
      </c>
      <c r="C16" s="2">
        <f>C3+1</f>
        <v>102</v>
      </c>
      <c r="D16" s="13">
        <v>2</v>
      </c>
      <c r="E16" s="2" t="s">
        <v>56</v>
      </c>
      <c r="F16" s="15" t="s">
        <v>166</v>
      </c>
      <c r="G16" s="2">
        <f>C3+9</f>
        <v>110</v>
      </c>
      <c r="H16" s="13">
        <v>2</v>
      </c>
      <c r="I16" s="2" t="s">
        <v>57</v>
      </c>
      <c r="J16" s="16" t="s">
        <v>58</v>
      </c>
      <c r="K16" s="2">
        <f>C3+17</f>
        <v>118</v>
      </c>
      <c r="L16" s="13">
        <v>2</v>
      </c>
    </row>
    <row r="17" spans="1:12" ht="12.75" customHeight="1">
      <c r="A17" s="4" t="s">
        <v>44</v>
      </c>
      <c r="B17" s="2" t="s">
        <v>171</v>
      </c>
      <c r="C17" s="2">
        <v>107</v>
      </c>
      <c r="D17" s="13"/>
      <c r="E17" s="4" t="s">
        <v>44</v>
      </c>
      <c r="F17" s="2" t="s">
        <v>60</v>
      </c>
      <c r="G17" s="2">
        <f>C4+1</f>
        <v>2</v>
      </c>
      <c r="H17" s="13"/>
      <c r="I17" s="4" t="s">
        <v>44</v>
      </c>
      <c r="J17" s="2" t="s">
        <v>166</v>
      </c>
      <c r="K17" s="2">
        <v>110</v>
      </c>
      <c r="L17" s="13"/>
    </row>
    <row r="18" spans="1:12" ht="12.75" customHeight="1">
      <c r="A18" s="4" t="s">
        <v>49</v>
      </c>
      <c r="B18" s="2" t="s">
        <v>172</v>
      </c>
      <c r="C18" s="2">
        <v>101</v>
      </c>
      <c r="D18" s="13"/>
      <c r="E18" s="4" t="s">
        <v>49</v>
      </c>
      <c r="F18" s="2"/>
      <c r="G18" s="2"/>
      <c r="H18" s="13"/>
      <c r="I18" s="4" t="s">
        <v>49</v>
      </c>
      <c r="J18" s="2" t="s">
        <v>168</v>
      </c>
      <c r="K18" s="2">
        <v>116</v>
      </c>
      <c r="L18" s="13"/>
    </row>
    <row r="19" spans="1:12" ht="12.75" customHeight="1">
      <c r="A19" s="4" t="s">
        <v>53</v>
      </c>
      <c r="B19" s="2" t="s">
        <v>173</v>
      </c>
      <c r="C19" s="2">
        <v>101</v>
      </c>
      <c r="D19" s="13"/>
      <c r="E19" s="4" t="s">
        <v>53</v>
      </c>
      <c r="F19" s="2"/>
      <c r="G19" s="2"/>
      <c r="H19" s="13"/>
      <c r="I19" s="4" t="s">
        <v>53</v>
      </c>
      <c r="J19" s="2" t="s">
        <v>174</v>
      </c>
      <c r="K19" s="2">
        <v>117</v>
      </c>
      <c r="L19" s="13"/>
    </row>
    <row r="20" spans="1:12" ht="9" customHeight="1">
      <c r="A20" s="2"/>
      <c r="B20" s="2"/>
      <c r="C20" s="2"/>
      <c r="D20" s="13"/>
      <c r="E20" s="2"/>
      <c r="F20" s="2"/>
      <c r="G20" s="2"/>
      <c r="H20" s="13"/>
      <c r="I20" s="2"/>
      <c r="J20" s="2"/>
      <c r="K20" s="2"/>
      <c r="L20" s="13"/>
    </row>
    <row r="21" spans="1:12" ht="12.75" customHeight="1">
      <c r="A21" s="2" t="s">
        <v>64</v>
      </c>
      <c r="B21" s="16" t="s">
        <v>65</v>
      </c>
      <c r="C21" s="2">
        <f>C3+2</f>
        <v>103</v>
      </c>
      <c r="D21" s="13">
        <v>3</v>
      </c>
      <c r="E21" s="2" t="s">
        <v>66</v>
      </c>
      <c r="F21" s="15" t="s">
        <v>47</v>
      </c>
      <c r="G21" s="2">
        <f>C3+10</f>
        <v>111</v>
      </c>
      <c r="H21" s="13">
        <v>3</v>
      </c>
      <c r="I21" s="2" t="s">
        <v>68</v>
      </c>
      <c r="J21" s="15" t="s">
        <v>175</v>
      </c>
      <c r="K21" s="2">
        <f>C3+18</f>
        <v>119</v>
      </c>
      <c r="L21" s="13">
        <v>3</v>
      </c>
    </row>
    <row r="22" spans="1:12" ht="12.75" customHeight="1">
      <c r="A22" s="4" t="s">
        <v>44</v>
      </c>
      <c r="B22" s="2" t="s">
        <v>171</v>
      </c>
      <c r="C22" s="2">
        <v>107</v>
      </c>
      <c r="D22" s="13"/>
      <c r="E22" s="4" t="s">
        <v>44</v>
      </c>
      <c r="F22" s="2" t="s">
        <v>176</v>
      </c>
      <c r="G22" s="2">
        <v>104</v>
      </c>
      <c r="H22" s="13"/>
      <c r="I22" s="4" t="s">
        <v>44</v>
      </c>
      <c r="J22" s="2" t="s">
        <v>72</v>
      </c>
      <c r="K22" s="2">
        <f>C4+3</f>
        <v>4</v>
      </c>
      <c r="L22" s="13"/>
    </row>
    <row r="23" spans="1:12" ht="12.75" customHeight="1">
      <c r="A23" s="4" t="s">
        <v>49</v>
      </c>
      <c r="B23" s="2" t="s">
        <v>172</v>
      </c>
      <c r="C23" s="2">
        <v>101</v>
      </c>
      <c r="D23" s="13"/>
      <c r="E23" s="4" t="s">
        <v>49</v>
      </c>
      <c r="F23" s="2" t="s">
        <v>177</v>
      </c>
      <c r="G23" s="2">
        <v>110</v>
      </c>
      <c r="H23" s="13"/>
      <c r="I23" s="4" t="s">
        <v>49</v>
      </c>
      <c r="J23" s="2"/>
      <c r="K23" s="2"/>
      <c r="L23" s="13"/>
    </row>
    <row r="24" spans="1:12" ht="12.75" customHeight="1">
      <c r="A24" s="4" t="s">
        <v>53</v>
      </c>
      <c r="B24" s="2" t="s">
        <v>178</v>
      </c>
      <c r="C24" s="2">
        <v>102</v>
      </c>
      <c r="D24" s="13"/>
      <c r="E24" s="4" t="s">
        <v>53</v>
      </c>
      <c r="F24" s="2" t="s">
        <v>179</v>
      </c>
      <c r="G24" s="2">
        <v>110</v>
      </c>
      <c r="H24" s="13"/>
      <c r="I24" s="4" t="s">
        <v>53</v>
      </c>
      <c r="J24" s="2"/>
      <c r="K24" s="2"/>
      <c r="L24" s="13"/>
    </row>
    <row r="25" spans="1:12" ht="9" customHeight="1">
      <c r="A25" s="2"/>
      <c r="B25" s="2"/>
      <c r="C25" s="2"/>
      <c r="D25" s="13"/>
      <c r="E25" s="2"/>
      <c r="F25" s="2"/>
      <c r="G25" s="2"/>
      <c r="H25" s="13"/>
      <c r="I25" s="2"/>
      <c r="J25" s="2"/>
      <c r="K25" s="2"/>
      <c r="L25" s="13"/>
    </row>
    <row r="26" spans="1:12" ht="12.75" customHeight="1">
      <c r="A26" s="2" t="s">
        <v>75</v>
      </c>
      <c r="B26" s="15" t="s">
        <v>176</v>
      </c>
      <c r="C26" s="2">
        <f>C3+3</f>
        <v>104</v>
      </c>
      <c r="D26" s="13">
        <v>4</v>
      </c>
      <c r="E26" s="2" t="s">
        <v>76</v>
      </c>
      <c r="F26" s="16" t="s">
        <v>77</v>
      </c>
      <c r="G26" s="2">
        <f>C3+11</f>
        <v>112</v>
      </c>
      <c r="H26" s="13">
        <v>4</v>
      </c>
      <c r="I26" s="2" t="s">
        <v>78</v>
      </c>
      <c r="J26" s="15" t="s">
        <v>87</v>
      </c>
      <c r="K26" s="2">
        <f>C3+19</f>
        <v>120</v>
      </c>
      <c r="L26" s="13">
        <v>4</v>
      </c>
    </row>
    <row r="27" spans="1:12" ht="12.75" customHeight="1">
      <c r="A27" s="4" t="s">
        <v>44</v>
      </c>
      <c r="B27" s="2" t="s">
        <v>45</v>
      </c>
      <c r="C27" s="2">
        <f>C4</f>
        <v>1</v>
      </c>
      <c r="D27" s="13"/>
      <c r="E27" s="4" t="s">
        <v>44</v>
      </c>
      <c r="F27" s="2" t="s">
        <v>176</v>
      </c>
      <c r="G27" s="2">
        <v>104</v>
      </c>
      <c r="H27" s="13"/>
      <c r="I27" s="4" t="s">
        <v>44</v>
      </c>
      <c r="J27" s="2" t="s">
        <v>180</v>
      </c>
      <c r="K27" s="2">
        <f>K4</f>
        <v>0</v>
      </c>
      <c r="L27" s="13"/>
    </row>
    <row r="28" spans="1:12" ht="12.75" customHeight="1">
      <c r="A28" s="4" t="s">
        <v>49</v>
      </c>
      <c r="B28" s="2"/>
      <c r="C28" s="2"/>
      <c r="D28" s="13"/>
      <c r="E28" s="4" t="s">
        <v>49</v>
      </c>
      <c r="F28" s="2" t="s">
        <v>177</v>
      </c>
      <c r="G28" s="2">
        <v>110</v>
      </c>
      <c r="H28" s="13"/>
      <c r="I28" s="4" t="s">
        <v>49</v>
      </c>
      <c r="J28" s="2" t="s">
        <v>181</v>
      </c>
      <c r="K28" s="2">
        <v>119</v>
      </c>
      <c r="L28" s="13"/>
    </row>
    <row r="29" spans="1:12" ht="12.75" customHeight="1">
      <c r="A29" s="4" t="s">
        <v>53</v>
      </c>
      <c r="B29" s="2"/>
      <c r="C29" s="2"/>
      <c r="D29" s="13"/>
      <c r="E29" s="4" t="s">
        <v>53</v>
      </c>
      <c r="F29" s="2" t="s">
        <v>182</v>
      </c>
      <c r="G29" s="2">
        <v>111</v>
      </c>
      <c r="H29" s="13"/>
      <c r="I29" s="4" t="s">
        <v>53</v>
      </c>
      <c r="J29" s="2" t="s">
        <v>183</v>
      </c>
      <c r="K29" s="2">
        <v>119</v>
      </c>
      <c r="L29" s="13"/>
    </row>
    <row r="30" spans="1:12" ht="9" customHeight="1">
      <c r="A30" s="2"/>
      <c r="B30" s="2"/>
      <c r="C30" s="2"/>
      <c r="D30" s="13"/>
      <c r="E30" s="2"/>
      <c r="F30" s="2"/>
      <c r="G30" s="2"/>
      <c r="H30" s="13"/>
      <c r="I30" s="2"/>
      <c r="J30" s="2"/>
      <c r="K30" s="2"/>
      <c r="L30" s="13"/>
    </row>
    <row r="31" spans="1:12" ht="12.75" customHeight="1">
      <c r="A31" s="2" t="s">
        <v>84</v>
      </c>
      <c r="B31" s="15" t="s">
        <v>71</v>
      </c>
      <c r="C31" s="2">
        <f>C3+4</f>
        <v>105</v>
      </c>
      <c r="D31" s="13">
        <v>7</v>
      </c>
      <c r="E31" s="2" t="s">
        <v>86</v>
      </c>
      <c r="F31" s="15" t="s">
        <v>165</v>
      </c>
      <c r="G31" s="2">
        <f>C3+12</f>
        <v>113</v>
      </c>
      <c r="H31" s="13">
        <v>7</v>
      </c>
      <c r="I31" s="2" t="s">
        <v>88</v>
      </c>
      <c r="J31" s="16" t="s">
        <v>106</v>
      </c>
      <c r="K31" s="2">
        <f>C3+20</f>
        <v>121</v>
      </c>
      <c r="L31" s="13">
        <v>7</v>
      </c>
    </row>
    <row r="32" spans="1:12" ht="12.75" customHeight="1">
      <c r="A32" s="4" t="s">
        <v>44</v>
      </c>
      <c r="B32" s="2" t="s">
        <v>184</v>
      </c>
      <c r="C32" s="2">
        <f>K3</f>
        <v>0</v>
      </c>
      <c r="D32" s="13"/>
      <c r="E32" s="4" t="s">
        <v>44</v>
      </c>
      <c r="F32" s="2" t="s">
        <v>91</v>
      </c>
      <c r="G32" s="2">
        <f>C4+2</f>
        <v>3</v>
      </c>
      <c r="H32" s="13"/>
      <c r="I32" s="4" t="s">
        <v>44</v>
      </c>
      <c r="J32" s="2" t="s">
        <v>180</v>
      </c>
      <c r="K32" s="2">
        <f>K4</f>
        <v>0</v>
      </c>
      <c r="L32" s="13"/>
    </row>
    <row r="33" spans="1:12" ht="12.75" customHeight="1">
      <c r="A33" s="4" t="s">
        <v>49</v>
      </c>
      <c r="B33" s="2" t="s">
        <v>185</v>
      </c>
      <c r="C33" s="2">
        <v>104</v>
      </c>
      <c r="D33" s="13"/>
      <c r="E33" s="4" t="s">
        <v>49</v>
      </c>
      <c r="F33" s="2"/>
      <c r="G33" s="2"/>
      <c r="H33" s="13"/>
      <c r="I33" s="4" t="s">
        <v>49</v>
      </c>
      <c r="J33" s="2" t="s">
        <v>186</v>
      </c>
      <c r="K33" s="2">
        <v>119</v>
      </c>
      <c r="L33" s="13"/>
    </row>
    <row r="34" spans="1:12" ht="12.75" customHeight="1">
      <c r="A34" s="4" t="s">
        <v>53</v>
      </c>
      <c r="B34" s="2" t="s">
        <v>187</v>
      </c>
      <c r="C34" s="2">
        <v>104</v>
      </c>
      <c r="D34" s="13"/>
      <c r="E34" s="4" t="s">
        <v>53</v>
      </c>
      <c r="F34" s="2"/>
      <c r="G34" s="2"/>
      <c r="H34" s="13"/>
      <c r="I34" s="4" t="s">
        <v>53</v>
      </c>
      <c r="J34" s="2" t="s">
        <v>188</v>
      </c>
      <c r="K34" s="2">
        <v>120</v>
      </c>
      <c r="L34" s="13"/>
    </row>
    <row r="35" spans="1:12" ht="9" customHeight="1">
      <c r="A35" s="2"/>
      <c r="B35" s="2"/>
      <c r="C35" s="2"/>
      <c r="D35" s="13"/>
      <c r="E35" s="2"/>
      <c r="F35" s="2"/>
      <c r="G35" s="2"/>
      <c r="H35" s="13"/>
      <c r="I35" s="2"/>
      <c r="J35" s="2"/>
      <c r="K35" s="2"/>
      <c r="L35" s="13"/>
    </row>
    <row r="36" spans="1:12" ht="12.75" customHeight="1">
      <c r="A36" s="2" t="s">
        <v>95</v>
      </c>
      <c r="B36" s="16" t="s">
        <v>96</v>
      </c>
      <c r="C36" s="2">
        <f>C3+5</f>
        <v>106</v>
      </c>
      <c r="D36" s="13">
        <v>8</v>
      </c>
      <c r="E36" s="2" t="s">
        <v>97</v>
      </c>
      <c r="F36" s="15" t="s">
        <v>87</v>
      </c>
      <c r="G36" s="2">
        <f>C3+13</f>
        <v>114</v>
      </c>
      <c r="H36" s="13">
        <v>8</v>
      </c>
      <c r="I36" s="2" t="s">
        <v>99</v>
      </c>
      <c r="J36" s="15" t="s">
        <v>189</v>
      </c>
      <c r="K36" s="2">
        <f>C3+21</f>
        <v>122</v>
      </c>
      <c r="L36" s="13">
        <v>8</v>
      </c>
    </row>
    <row r="37" spans="1:12" ht="12.75" customHeight="1">
      <c r="A37" s="4" t="s">
        <v>44</v>
      </c>
      <c r="B37" s="2" t="s">
        <v>184</v>
      </c>
      <c r="C37" s="2">
        <f>K3</f>
        <v>0</v>
      </c>
      <c r="D37" s="13"/>
      <c r="E37" s="4" t="s">
        <v>44</v>
      </c>
      <c r="F37" s="2" t="s">
        <v>175</v>
      </c>
      <c r="G37" s="2">
        <v>122</v>
      </c>
      <c r="H37" s="13"/>
      <c r="I37" s="4" t="s">
        <v>44</v>
      </c>
      <c r="J37" s="2" t="s">
        <v>72</v>
      </c>
      <c r="K37" s="2">
        <f>C4+3</f>
        <v>4</v>
      </c>
      <c r="L37" s="13"/>
    </row>
    <row r="38" spans="1:12" ht="12.75" customHeight="1">
      <c r="A38" s="4" t="s">
        <v>49</v>
      </c>
      <c r="B38" s="2" t="s">
        <v>185</v>
      </c>
      <c r="C38" s="2">
        <v>104</v>
      </c>
      <c r="D38" s="13"/>
      <c r="E38" s="4" t="s">
        <v>49</v>
      </c>
      <c r="F38" s="2" t="s">
        <v>186</v>
      </c>
      <c r="G38" s="2">
        <v>113</v>
      </c>
      <c r="H38" s="13"/>
      <c r="I38" s="4" t="s">
        <v>49</v>
      </c>
      <c r="J38" s="2"/>
      <c r="K38" s="2"/>
      <c r="L38" s="13"/>
    </row>
    <row r="39" spans="1:12" ht="12.75" customHeight="1">
      <c r="A39" s="4" t="s">
        <v>53</v>
      </c>
      <c r="B39" s="2" t="s">
        <v>190</v>
      </c>
      <c r="C39" s="2">
        <v>105</v>
      </c>
      <c r="D39" s="13"/>
      <c r="E39" s="4" t="s">
        <v>53</v>
      </c>
      <c r="F39" s="2" t="s">
        <v>191</v>
      </c>
      <c r="G39" s="2">
        <v>113</v>
      </c>
      <c r="H39" s="13"/>
      <c r="I39" s="4" t="s">
        <v>53</v>
      </c>
      <c r="J39" s="2"/>
      <c r="K39" s="2"/>
      <c r="L39" s="13"/>
    </row>
    <row r="40" spans="1:12" ht="9" customHeight="1">
      <c r="A40" s="2"/>
      <c r="B40" s="2"/>
      <c r="C40" s="2"/>
      <c r="D40" s="13"/>
      <c r="E40" s="2"/>
      <c r="F40" s="2"/>
      <c r="G40" s="2"/>
      <c r="H40" s="13"/>
      <c r="I40" s="2"/>
      <c r="J40" s="2"/>
      <c r="K40" s="2"/>
      <c r="L40" s="13"/>
    </row>
    <row r="41" spans="1:12" ht="12.75" customHeight="1">
      <c r="A41" s="2" t="s">
        <v>104</v>
      </c>
      <c r="B41" s="15" t="s">
        <v>171</v>
      </c>
      <c r="C41" s="2">
        <f>C3+6</f>
        <v>107</v>
      </c>
      <c r="D41" s="13">
        <v>9</v>
      </c>
      <c r="E41" s="2" t="s">
        <v>105</v>
      </c>
      <c r="F41" s="16" t="s">
        <v>106</v>
      </c>
      <c r="G41" s="2">
        <f>C3+14</f>
        <v>115</v>
      </c>
      <c r="H41" s="13">
        <v>9</v>
      </c>
      <c r="I41" s="2" t="s">
        <v>107</v>
      </c>
      <c r="J41" s="15" t="s">
        <v>100</v>
      </c>
      <c r="K41" s="2">
        <f>C3+22</f>
        <v>123</v>
      </c>
      <c r="L41" s="13">
        <v>9</v>
      </c>
    </row>
    <row r="42" spans="1:12" ht="12.75" customHeight="1">
      <c r="A42" s="4" t="s">
        <v>44</v>
      </c>
      <c r="B42" s="2" t="s">
        <v>60</v>
      </c>
      <c r="C42" s="2">
        <f>C4+1</f>
        <v>2</v>
      </c>
      <c r="D42" s="13"/>
      <c r="E42" s="4" t="s">
        <v>44</v>
      </c>
      <c r="F42" s="2" t="s">
        <v>175</v>
      </c>
      <c r="G42" s="2">
        <v>122</v>
      </c>
      <c r="H42" s="13"/>
      <c r="I42" s="4" t="s">
        <v>44</v>
      </c>
      <c r="J42" s="2" t="s">
        <v>192</v>
      </c>
      <c r="K42" s="2">
        <v>116</v>
      </c>
      <c r="L42" s="13"/>
    </row>
    <row r="43" spans="1:12" ht="12.75" customHeight="1">
      <c r="A43" s="4" t="s">
        <v>49</v>
      </c>
      <c r="B43" s="2"/>
      <c r="C43" s="2"/>
      <c r="D43" s="13"/>
      <c r="E43" s="4" t="s">
        <v>49</v>
      </c>
      <c r="F43" s="2" t="s">
        <v>186</v>
      </c>
      <c r="G43" s="2">
        <v>113</v>
      </c>
      <c r="H43" s="13"/>
      <c r="I43" s="4" t="s">
        <v>49</v>
      </c>
      <c r="J43" s="2" t="s">
        <v>193</v>
      </c>
      <c r="K43" s="2">
        <v>122</v>
      </c>
      <c r="L43" s="13"/>
    </row>
    <row r="44" spans="1:12" ht="12.75" customHeight="1">
      <c r="A44" s="4" t="s">
        <v>53</v>
      </c>
      <c r="B44" s="2"/>
      <c r="C44" s="2"/>
      <c r="D44" s="13"/>
      <c r="E44" s="4" t="s">
        <v>53</v>
      </c>
      <c r="F44" s="2" t="s">
        <v>194</v>
      </c>
      <c r="G44" s="2">
        <v>114</v>
      </c>
      <c r="H44" s="13"/>
      <c r="I44" s="4" t="s">
        <v>53</v>
      </c>
      <c r="J44" s="2" t="s">
        <v>195</v>
      </c>
      <c r="K44" s="2">
        <v>122</v>
      </c>
      <c r="L44" s="13"/>
    </row>
    <row r="45" spans="1:12" ht="9" customHeight="1">
      <c r="A45" s="2"/>
      <c r="B45" s="2"/>
      <c r="C45" s="2"/>
      <c r="D45" s="13"/>
      <c r="E45" s="2"/>
      <c r="F45" s="2"/>
      <c r="G45" s="2"/>
      <c r="H45" s="13"/>
      <c r="I45" s="2"/>
      <c r="J45" s="2"/>
      <c r="K45" s="2"/>
      <c r="L45" s="13"/>
    </row>
    <row r="46" spans="1:12" ht="12.75" customHeight="1">
      <c r="A46" s="2" t="s">
        <v>113</v>
      </c>
      <c r="B46" s="15" t="s">
        <v>59</v>
      </c>
      <c r="C46" s="2">
        <f>C3+7</f>
        <v>108</v>
      </c>
      <c r="D46" s="13">
        <v>10</v>
      </c>
      <c r="E46" s="2" t="s">
        <v>115</v>
      </c>
      <c r="F46" s="15" t="s">
        <v>192</v>
      </c>
      <c r="G46" s="2">
        <f>C3+15</f>
        <v>116</v>
      </c>
      <c r="H46" s="13">
        <v>10</v>
      </c>
      <c r="I46" s="2" t="s">
        <v>116</v>
      </c>
      <c r="J46" s="16" t="s">
        <v>117</v>
      </c>
      <c r="K46" s="2">
        <f>C3+23</f>
        <v>124</v>
      </c>
      <c r="L46" s="13">
        <v>10</v>
      </c>
    </row>
    <row r="47" spans="1:12" ht="12.75" customHeight="1">
      <c r="A47" s="4" t="s">
        <v>44</v>
      </c>
      <c r="B47" s="2" t="s">
        <v>165</v>
      </c>
      <c r="C47" s="2">
        <v>113</v>
      </c>
      <c r="D47" s="13"/>
      <c r="E47" s="4" t="s">
        <v>44</v>
      </c>
      <c r="F47" s="2" t="s">
        <v>91</v>
      </c>
      <c r="G47" s="2">
        <f>C4+2</f>
        <v>3</v>
      </c>
      <c r="H47" s="2"/>
      <c r="I47" s="4" t="s">
        <v>44</v>
      </c>
      <c r="J47" s="2" t="s">
        <v>192</v>
      </c>
      <c r="K47" s="2">
        <v>116</v>
      </c>
      <c r="L47" s="2"/>
    </row>
    <row r="48" spans="1:12" ht="12.75" customHeight="1">
      <c r="A48" s="4" t="s">
        <v>49</v>
      </c>
      <c r="B48" s="2" t="s">
        <v>167</v>
      </c>
      <c r="C48" s="2">
        <v>107</v>
      </c>
      <c r="D48" s="2"/>
      <c r="E48" s="4" t="s">
        <v>49</v>
      </c>
      <c r="F48" s="2"/>
      <c r="G48" s="2"/>
      <c r="H48" s="2"/>
      <c r="I48" s="4" t="s">
        <v>49</v>
      </c>
      <c r="J48" s="2" t="s">
        <v>193</v>
      </c>
      <c r="K48" s="2">
        <v>122</v>
      </c>
      <c r="L48" s="2"/>
    </row>
    <row r="49" spans="1:12" ht="12.75" customHeight="1">
      <c r="A49" s="4" t="s">
        <v>53</v>
      </c>
      <c r="B49" s="2" t="s">
        <v>196</v>
      </c>
      <c r="C49" s="2">
        <v>107</v>
      </c>
      <c r="D49" s="2"/>
      <c r="E49" s="4" t="s">
        <v>53</v>
      </c>
      <c r="F49" s="2"/>
      <c r="G49" s="2"/>
      <c r="H49" s="2"/>
      <c r="I49" s="4" t="s">
        <v>53</v>
      </c>
      <c r="J49" s="2" t="s">
        <v>197</v>
      </c>
      <c r="K49" s="2">
        <v>123</v>
      </c>
      <c r="L49" s="2"/>
    </row>
    <row r="50" spans="1:12" ht="12.75" customHeight="1">
      <c r="A50" s="2"/>
      <c r="B50" s="2"/>
      <c r="C50" s="2"/>
      <c r="D50" s="2"/>
      <c r="E50" s="2"/>
      <c r="F50" s="2"/>
      <c r="G50" s="2"/>
      <c r="H50" s="2"/>
      <c r="I50" s="2"/>
      <c r="J50" s="2"/>
      <c r="K50" s="2"/>
      <c r="L50" s="2"/>
    </row>
    <row r="51" spans="1:12" ht="12.75" customHeight="1">
      <c r="A51" s="2"/>
      <c r="B51" s="2"/>
      <c r="C51" s="2"/>
      <c r="D51" s="2"/>
      <c r="E51" s="2"/>
      <c r="F51" s="2"/>
      <c r="G51" s="2"/>
      <c r="H51" s="2"/>
      <c r="I51" s="2"/>
      <c r="J51" s="2"/>
      <c r="K51" s="2"/>
      <c r="L51" s="2"/>
    </row>
    <row r="52" spans="1:12" ht="12.75" customHeight="1">
      <c r="A52" s="2"/>
      <c r="B52" s="2"/>
      <c r="C52" s="2"/>
      <c r="D52" s="2"/>
      <c r="E52" s="2"/>
      <c r="F52" s="2"/>
      <c r="G52" s="2"/>
      <c r="H52" s="2"/>
      <c r="I52" s="2"/>
      <c r="J52" s="2"/>
      <c r="K52" s="2"/>
      <c r="L52" s="2"/>
    </row>
    <row r="53" spans="1:12" ht="12.75" customHeight="1">
      <c r="A53" s="13" t="s">
        <v>122</v>
      </c>
      <c r="B53" s="2"/>
      <c r="C53" s="4" t="s">
        <v>21</v>
      </c>
      <c r="D53" s="14" t="s">
        <v>22</v>
      </c>
      <c r="E53" s="2"/>
      <c r="F53" s="2"/>
      <c r="G53" s="2"/>
      <c r="H53" s="2"/>
      <c r="I53" s="2"/>
      <c r="J53" s="2"/>
      <c r="K53" s="2"/>
      <c r="L53" s="2"/>
    </row>
    <row r="54" spans="1:12" ht="12.75" customHeight="1">
      <c r="A54" s="13" t="s">
        <v>123</v>
      </c>
      <c r="B54" s="2" t="s">
        <v>124</v>
      </c>
      <c r="C54" s="20" t="s">
        <v>31</v>
      </c>
      <c r="D54" s="2"/>
      <c r="E54" s="13" t="s">
        <v>125</v>
      </c>
      <c r="F54" s="2" t="s">
        <v>124</v>
      </c>
      <c r="G54" s="20" t="s">
        <v>31</v>
      </c>
      <c r="H54" s="2"/>
      <c r="I54" s="2" t="s">
        <v>126</v>
      </c>
      <c r="J54" s="2"/>
      <c r="K54" s="2"/>
      <c r="L54" s="2"/>
    </row>
    <row r="55" spans="1:12" ht="12.75" customHeight="1">
      <c r="A55" s="2"/>
      <c r="B55" s="2" t="s">
        <v>127</v>
      </c>
      <c r="C55" s="13"/>
      <c r="D55" s="2"/>
      <c r="E55" s="2"/>
      <c r="F55" s="2" t="s">
        <v>128</v>
      </c>
      <c r="G55" s="13"/>
      <c r="H55" s="2"/>
      <c r="I55" s="2"/>
      <c r="J55" s="2"/>
      <c r="K55" s="2"/>
      <c r="L55" s="2"/>
    </row>
    <row r="56" spans="1:12" ht="12.75" customHeight="1">
      <c r="A56" s="4" t="s">
        <v>129</v>
      </c>
      <c r="B56" s="2" t="s">
        <v>130</v>
      </c>
      <c r="C56" s="2">
        <f>C4</f>
        <v>1</v>
      </c>
      <c r="D56" s="13">
        <v>1</v>
      </c>
      <c r="E56" s="2"/>
      <c r="F56" s="2"/>
      <c r="G56" s="2"/>
      <c r="H56" s="2"/>
      <c r="I56" s="2" t="s">
        <v>131</v>
      </c>
      <c r="J56" s="2"/>
      <c r="K56" s="2"/>
      <c r="L56" s="2"/>
    </row>
    <row r="57" spans="1:12" ht="12.75" customHeight="1">
      <c r="A57" s="4" t="s">
        <v>132</v>
      </c>
      <c r="B57" s="2" t="s">
        <v>133</v>
      </c>
      <c r="C57" s="2">
        <f>C4+1</f>
        <v>2</v>
      </c>
      <c r="D57" s="13">
        <v>2</v>
      </c>
      <c r="E57" s="2"/>
      <c r="F57" s="2"/>
      <c r="G57" s="2"/>
      <c r="H57" s="2"/>
      <c r="I57" s="2" t="s">
        <v>131</v>
      </c>
      <c r="J57" s="2"/>
      <c r="K57" s="2"/>
      <c r="L57" s="2"/>
    </row>
    <row r="58" spans="1:12" ht="12.75" customHeight="1">
      <c r="A58" s="4" t="s">
        <v>134</v>
      </c>
      <c r="B58" s="2" t="s">
        <v>135</v>
      </c>
      <c r="C58" s="2">
        <v>3</v>
      </c>
      <c r="D58" s="13">
        <v>3</v>
      </c>
      <c r="E58" s="2"/>
      <c r="F58" s="2"/>
      <c r="G58" s="2"/>
      <c r="H58" s="2"/>
      <c r="I58" s="2" t="s">
        <v>131</v>
      </c>
      <c r="J58" s="2"/>
      <c r="K58" s="2"/>
      <c r="L58" s="2"/>
    </row>
    <row r="59" spans="1:12" ht="12.75" customHeight="1">
      <c r="A59" s="4" t="s">
        <v>136</v>
      </c>
      <c r="B59" s="2" t="s">
        <v>137</v>
      </c>
      <c r="C59" s="2">
        <v>4</v>
      </c>
      <c r="D59" s="13">
        <v>4</v>
      </c>
      <c r="E59" s="2"/>
      <c r="F59" s="2"/>
      <c r="G59" s="2"/>
      <c r="H59" s="2"/>
      <c r="I59" s="2" t="s">
        <v>131</v>
      </c>
      <c r="J59" s="2"/>
      <c r="K59" s="2"/>
      <c r="L59" s="2"/>
    </row>
    <row r="60" spans="1:12" ht="12.75" customHeight="1">
      <c r="A60" s="4" t="s">
        <v>138</v>
      </c>
      <c r="B60" s="2"/>
      <c r="C60" s="2"/>
      <c r="D60" s="13">
        <v>7</v>
      </c>
      <c r="E60" s="2"/>
      <c r="F60" s="2"/>
      <c r="G60" s="2"/>
      <c r="H60" s="2"/>
      <c r="I60" s="2"/>
      <c r="J60" s="2"/>
      <c r="K60" s="2"/>
      <c r="L60" s="2"/>
    </row>
    <row r="61" spans="1:12" ht="12.75" customHeight="1">
      <c r="A61" s="4" t="s">
        <v>139</v>
      </c>
      <c r="B61" s="2"/>
      <c r="C61" s="2"/>
      <c r="D61" s="13">
        <v>8</v>
      </c>
      <c r="E61" s="2"/>
      <c r="F61" s="2"/>
      <c r="G61" s="2"/>
      <c r="H61" s="2"/>
      <c r="I61" s="2"/>
      <c r="J61" s="2"/>
      <c r="K61" s="2"/>
      <c r="L61" s="2"/>
    </row>
    <row r="62" spans="1:12" ht="12.75" customHeight="1">
      <c r="A62" s="4" t="s">
        <v>140</v>
      </c>
      <c r="B62" s="2"/>
      <c r="C62" s="2"/>
      <c r="D62" s="13">
        <v>9</v>
      </c>
      <c r="E62" s="2"/>
      <c r="F62" s="2"/>
      <c r="G62" s="2"/>
      <c r="H62" s="2"/>
      <c r="I62" s="2"/>
      <c r="J62" s="2"/>
      <c r="K62" s="2"/>
      <c r="L62" s="2"/>
    </row>
    <row r="63" spans="1:12" ht="12.75" customHeight="1">
      <c r="A63" s="4" t="s">
        <v>141</v>
      </c>
      <c r="B63" s="2"/>
      <c r="C63" s="2"/>
      <c r="D63" s="13">
        <v>10</v>
      </c>
      <c r="E63" s="2"/>
      <c r="F63" s="2"/>
      <c r="G63" s="2"/>
      <c r="H63" s="2"/>
      <c r="I63" s="2"/>
      <c r="J63" s="2"/>
      <c r="K63" s="2"/>
      <c r="L63" s="2"/>
    </row>
    <row r="64" spans="1:12" ht="12.75" customHeight="1">
      <c r="A64" s="2"/>
      <c r="B64" s="2"/>
      <c r="C64" s="2"/>
      <c r="D64" s="2"/>
      <c r="E64" s="2"/>
      <c r="F64" s="2"/>
      <c r="G64" s="2"/>
      <c r="H64" s="2"/>
      <c r="I64" s="2"/>
      <c r="J64" s="2"/>
      <c r="K64" s="2"/>
      <c r="L64" s="2"/>
    </row>
    <row r="65" spans="1:12" ht="12.75" customHeight="1">
      <c r="A65" s="2"/>
      <c r="B65" s="2"/>
      <c r="C65" s="2"/>
      <c r="D65" s="2"/>
      <c r="E65" s="2"/>
      <c r="F65" s="2"/>
      <c r="G65" s="2"/>
      <c r="H65" s="2"/>
      <c r="I65" s="2"/>
      <c r="J65" s="2"/>
      <c r="K65" s="2"/>
      <c r="L65" s="2"/>
    </row>
    <row r="66" spans="1:12" ht="12.75" customHeight="1">
      <c r="A66" s="2" t="s">
        <v>142</v>
      </c>
      <c r="B66" s="2" t="s">
        <v>143</v>
      </c>
      <c r="C66" s="2"/>
      <c r="D66" s="2"/>
      <c r="E66" s="2"/>
      <c r="F66" s="2"/>
      <c r="G66" s="2"/>
      <c r="H66" s="2"/>
      <c r="I66" s="2"/>
      <c r="J66" s="2"/>
      <c r="K66" s="2"/>
      <c r="L66" s="2"/>
    </row>
    <row r="67" spans="1:12" ht="12.75" customHeight="1">
      <c r="A67" s="2"/>
      <c r="B67" s="2" t="s">
        <v>146</v>
      </c>
      <c r="C67" s="2"/>
      <c r="D67" s="2"/>
      <c r="E67" s="2"/>
      <c r="F67" s="2"/>
      <c r="G67" s="2"/>
      <c r="H67" s="2"/>
      <c r="I67" s="2"/>
      <c r="J67" s="2"/>
      <c r="K67" s="2"/>
      <c r="L67" s="2"/>
    </row>
    <row r="68" spans="1:12" ht="12.75" customHeight="1">
      <c r="A68" s="2"/>
      <c r="B68" s="2" t="s">
        <v>147</v>
      </c>
      <c r="C68" s="2"/>
      <c r="D68" s="2"/>
      <c r="E68" s="2"/>
      <c r="F68" s="4" t="s">
        <v>198</v>
      </c>
      <c r="G68" s="2"/>
      <c r="H68" s="2"/>
      <c r="I68" s="2" t="s">
        <v>199</v>
      </c>
      <c r="J68" s="2"/>
      <c r="K68" s="2"/>
      <c r="L68" s="2"/>
    </row>
    <row r="69" spans="1:12" ht="12.75" customHeight="1">
      <c r="A69" s="2"/>
      <c r="B69" s="2" t="s">
        <v>148</v>
      </c>
      <c r="C69" s="2"/>
      <c r="D69" s="2"/>
      <c r="E69" s="2"/>
      <c r="F69" s="2"/>
      <c r="G69" s="2"/>
      <c r="H69" s="2"/>
      <c r="I69" s="2"/>
      <c r="J69" s="2"/>
      <c r="K69" s="2"/>
      <c r="L69" s="2"/>
    </row>
    <row r="70" spans="1:12" ht="12.75" customHeight="1">
      <c r="A70" s="2"/>
      <c r="B70" s="2" t="s">
        <v>149</v>
      </c>
      <c r="C70" s="2"/>
      <c r="D70" s="2"/>
      <c r="E70" s="2"/>
      <c r="F70" s="2"/>
      <c r="G70" s="2"/>
      <c r="H70" s="2"/>
      <c r="I70" s="2"/>
      <c r="J70" s="2"/>
      <c r="K70" s="2"/>
      <c r="L70" s="2"/>
    </row>
    <row r="71" spans="1:12" ht="12.75" customHeight="1">
      <c r="A71" s="2"/>
      <c r="B71" s="2" t="s">
        <v>150</v>
      </c>
      <c r="C71" s="2"/>
      <c r="D71" s="2"/>
      <c r="E71" s="2"/>
      <c r="F71" s="2"/>
      <c r="G71" s="2"/>
      <c r="H71" s="2"/>
      <c r="I71" s="2"/>
      <c r="J71" s="2"/>
      <c r="K71" s="2"/>
      <c r="L71" s="2"/>
    </row>
    <row r="72" spans="1:12" ht="12.75" customHeight="1">
      <c r="A72" s="2"/>
      <c r="B72" s="2" t="s">
        <v>151</v>
      </c>
      <c r="C72" s="2"/>
      <c r="D72" s="2"/>
      <c r="E72" s="2"/>
      <c r="F72" s="2"/>
      <c r="G72" s="2"/>
      <c r="H72" s="2"/>
      <c r="I72" s="2"/>
      <c r="J72" s="2"/>
      <c r="K72" s="2"/>
      <c r="L72" s="2"/>
    </row>
    <row r="73" spans="1:12" ht="12.75" customHeight="1">
      <c r="A73" s="2"/>
      <c r="B73" s="2" t="s">
        <v>200</v>
      </c>
      <c r="C73" s="2"/>
      <c r="D73" s="2"/>
      <c r="E73" s="2"/>
      <c r="F73" s="2"/>
      <c r="G73" s="2"/>
      <c r="H73" s="2"/>
      <c r="I73" s="2"/>
      <c r="J73" s="2"/>
      <c r="K73" s="2"/>
      <c r="L73" s="2"/>
    </row>
    <row r="74" spans="1:12" ht="12.75" customHeight="1">
      <c r="A74" s="2"/>
      <c r="B74" s="2" t="s">
        <v>153</v>
      </c>
      <c r="C74" s="2"/>
      <c r="D74" s="2"/>
      <c r="E74" s="2"/>
      <c r="F74" s="2"/>
      <c r="G74" s="2"/>
      <c r="H74" s="2"/>
      <c r="I74" s="2"/>
      <c r="J74" s="2"/>
      <c r="K74" s="2"/>
      <c r="L74" s="2"/>
    </row>
    <row r="75" spans="1:12" ht="12.75" customHeight="1">
      <c r="A75" s="2"/>
      <c r="B75" s="2" t="s">
        <v>154</v>
      </c>
      <c r="C75" s="2"/>
      <c r="D75" s="2"/>
      <c r="E75" s="2"/>
      <c r="F75" s="2"/>
      <c r="G75" s="2"/>
      <c r="H75" s="2"/>
      <c r="I75" s="2"/>
      <c r="J75" s="2"/>
      <c r="K75" s="2"/>
      <c r="L75" s="2"/>
    </row>
    <row r="76" spans="1:12" ht="12.75" customHeight="1">
      <c r="A76" s="2"/>
      <c r="B76" s="2" t="s">
        <v>155</v>
      </c>
      <c r="C76" s="2"/>
      <c r="D76" s="2"/>
      <c r="E76" s="2"/>
      <c r="F76" s="2"/>
      <c r="G76" s="2"/>
      <c r="H76" s="2"/>
      <c r="I76" s="2"/>
      <c r="J76" s="2"/>
      <c r="K76" s="2"/>
      <c r="L76" s="2"/>
    </row>
    <row r="77" spans="1:12" ht="12.75" customHeight="1">
      <c r="A77" s="2"/>
      <c r="B77" s="2"/>
      <c r="C77" s="2"/>
      <c r="D77" s="2"/>
      <c r="E77" s="2"/>
      <c r="F77" s="2"/>
      <c r="G77" s="2"/>
      <c r="H77" s="2"/>
      <c r="I77" s="2"/>
      <c r="J77" s="2"/>
      <c r="K77" s="2"/>
      <c r="L77" s="2"/>
    </row>
    <row r="78" spans="1:12" ht="12.75" customHeight="1">
      <c r="A78" s="2"/>
      <c r="B78" s="2"/>
      <c r="C78" s="2"/>
      <c r="D78" s="2"/>
      <c r="E78" s="2"/>
      <c r="F78" s="2"/>
      <c r="G78" s="2"/>
      <c r="H78" s="2"/>
      <c r="I78" s="2"/>
      <c r="J78" s="2"/>
      <c r="K78" s="2"/>
      <c r="L78" s="2"/>
    </row>
    <row r="79" spans="1:12" ht="12.75" customHeight="1">
      <c r="A79" s="2"/>
      <c r="B79" s="2"/>
      <c r="C79" s="2"/>
      <c r="D79" s="2"/>
      <c r="E79" s="2"/>
      <c r="F79" s="2"/>
      <c r="G79" s="2"/>
      <c r="H79" s="2"/>
      <c r="I79" s="2"/>
      <c r="J79" s="2"/>
      <c r="K79" s="2"/>
      <c r="L79" s="2"/>
    </row>
    <row r="80" spans="1:12" ht="12.75" customHeight="1">
      <c r="A80" s="2"/>
      <c r="B80" s="2"/>
      <c r="C80" s="2"/>
      <c r="D80" s="2"/>
      <c r="E80" s="2"/>
      <c r="F80" s="2"/>
      <c r="G80" s="2"/>
      <c r="H80" s="2"/>
      <c r="I80" s="2"/>
      <c r="J80" s="2"/>
      <c r="K80" s="2"/>
      <c r="L80" s="2"/>
    </row>
    <row r="81" spans="1:12" ht="12.75" customHeight="1">
      <c r="A81" s="2"/>
      <c r="B81" s="2"/>
      <c r="C81" s="2"/>
      <c r="D81" s="2"/>
      <c r="E81" s="2"/>
      <c r="F81" s="2"/>
      <c r="G81" s="2"/>
      <c r="H81" s="2"/>
      <c r="I81" s="2"/>
      <c r="J81" s="2"/>
      <c r="K81" s="2"/>
      <c r="L81" s="2"/>
    </row>
    <row r="82" spans="1:12" ht="12.75" customHeight="1">
      <c r="A82" s="2"/>
      <c r="B82" s="2"/>
      <c r="C82" s="2"/>
      <c r="D82" s="2"/>
      <c r="E82" s="2"/>
      <c r="F82" s="2"/>
      <c r="G82" s="20" t="s">
        <v>144</v>
      </c>
      <c r="H82" s="2"/>
      <c r="I82" s="2"/>
      <c r="J82" s="2"/>
      <c r="K82" s="2"/>
      <c r="L82" s="2"/>
    </row>
    <row r="83" spans="1:12" ht="12.75" customHeight="1">
      <c r="A83" s="2"/>
      <c r="B83" s="2"/>
      <c r="C83" s="2"/>
      <c r="D83" s="2"/>
      <c r="E83" s="2"/>
      <c r="F83" s="2"/>
      <c r="G83" s="2"/>
      <c r="H83" s="2"/>
      <c r="I83" s="2"/>
      <c r="J83" s="2"/>
      <c r="K83" s="2"/>
      <c r="L83" s="2"/>
    </row>
    <row r="84" spans="1:12" ht="12.75" customHeight="1">
      <c r="A84" s="2"/>
      <c r="B84" s="2"/>
      <c r="C84" s="2"/>
      <c r="D84" s="2"/>
      <c r="E84" s="2"/>
      <c r="F84" s="2"/>
      <c r="G84" s="2"/>
      <c r="H84" s="2"/>
      <c r="I84" s="2"/>
      <c r="J84" s="2"/>
      <c r="K84" s="2"/>
      <c r="L84" s="2"/>
    </row>
    <row r="85" spans="1:12" ht="12.75" customHeight="1">
      <c r="A85" s="2"/>
      <c r="B85" s="2"/>
      <c r="C85" s="2"/>
      <c r="D85" s="2"/>
      <c r="E85" s="2"/>
      <c r="F85" s="2"/>
      <c r="G85" s="2"/>
      <c r="H85" s="2"/>
      <c r="I85" s="2"/>
      <c r="J85" s="2"/>
      <c r="K85" s="2"/>
      <c r="L85" s="2"/>
    </row>
    <row r="86" spans="1:12" ht="12.75" customHeight="1">
      <c r="A86" s="2"/>
      <c r="B86" s="2"/>
      <c r="C86" s="2"/>
      <c r="D86" s="2"/>
      <c r="E86" s="2"/>
      <c r="F86" s="2"/>
      <c r="G86" s="2"/>
      <c r="H86" s="2"/>
      <c r="I86" s="2"/>
      <c r="J86" s="2"/>
      <c r="K86" s="2"/>
      <c r="L86" s="2"/>
    </row>
    <row r="87" spans="1:12" ht="12.75" customHeight="1">
      <c r="A87" s="2"/>
      <c r="B87" s="2"/>
      <c r="C87" s="2"/>
      <c r="D87" s="2"/>
      <c r="E87" s="2"/>
      <c r="F87" s="2"/>
      <c r="G87" s="2"/>
      <c r="H87" s="2"/>
      <c r="I87" s="2"/>
      <c r="J87" s="2"/>
      <c r="K87" s="2"/>
      <c r="L87" s="2"/>
    </row>
    <row r="88" spans="1:12" ht="12.75" customHeight="1">
      <c r="A88" s="2"/>
      <c r="B88" s="2" t="s">
        <v>201</v>
      </c>
      <c r="C88" s="2"/>
      <c r="D88" s="2"/>
      <c r="E88" s="2"/>
      <c r="F88" s="2"/>
      <c r="G88" s="2"/>
      <c r="H88" s="2"/>
      <c r="I88" s="2"/>
      <c r="J88" s="2"/>
      <c r="K88" s="2"/>
      <c r="L88" s="2"/>
    </row>
    <row r="89" spans="1:12" ht="12.75" customHeight="1">
      <c r="A89" s="2"/>
      <c r="B89" s="2" t="s">
        <v>202</v>
      </c>
      <c r="C89" s="2"/>
      <c r="D89" s="2"/>
      <c r="E89" s="2"/>
      <c r="F89" s="2"/>
      <c r="G89" s="2"/>
      <c r="H89" s="2"/>
      <c r="I89" s="2"/>
      <c r="J89" s="2"/>
      <c r="K89" s="2"/>
      <c r="L89" s="2"/>
    </row>
    <row r="90" spans="1:12" ht="12.75" customHeight="1">
      <c r="A90" s="2"/>
      <c r="B90" s="2"/>
      <c r="C90" s="2"/>
      <c r="D90" s="2"/>
      <c r="E90" s="2"/>
      <c r="F90" s="2"/>
      <c r="G90" s="2"/>
      <c r="H90" s="2"/>
      <c r="I90" s="2"/>
      <c r="J90" s="2"/>
      <c r="K90" s="2"/>
      <c r="L90" s="2"/>
    </row>
    <row r="91" spans="1:12" ht="12.75" customHeight="1">
      <c r="A91" s="2"/>
      <c r="B91" s="2" t="s">
        <v>203</v>
      </c>
      <c r="C91" s="2"/>
      <c r="D91" s="2"/>
      <c r="E91" s="2"/>
      <c r="F91" s="2"/>
      <c r="G91" s="2"/>
      <c r="H91" s="2"/>
      <c r="I91" s="2"/>
      <c r="J91" s="2"/>
      <c r="K91" s="2"/>
      <c r="L91" s="2"/>
    </row>
    <row r="92" spans="1:12" ht="12.75" customHeight="1">
      <c r="A92" s="2"/>
      <c r="B92" s="2" t="s">
        <v>204</v>
      </c>
      <c r="C92" s="2"/>
      <c r="D92" s="2"/>
      <c r="E92" s="2"/>
      <c r="F92" s="2"/>
      <c r="G92" s="2"/>
      <c r="H92" s="2"/>
      <c r="I92" s="2"/>
      <c r="J92" s="2"/>
      <c r="K92" s="2"/>
      <c r="L92" s="2"/>
    </row>
    <row r="93" spans="1:12" ht="12.75" customHeight="1">
      <c r="A93" s="2"/>
      <c r="B93" s="2" t="s">
        <v>205</v>
      </c>
      <c r="C93" s="2"/>
      <c r="D93" s="2"/>
      <c r="E93" s="2"/>
      <c r="F93" s="2"/>
      <c r="G93" s="2"/>
      <c r="H93" s="2"/>
      <c r="I93" s="2"/>
      <c r="J93" s="2"/>
      <c r="K93" s="2"/>
      <c r="L93" s="2"/>
    </row>
    <row r="94" spans="1:12" ht="12.75" customHeight="1">
      <c r="A94" s="2"/>
      <c r="B94" s="2"/>
      <c r="C94" s="2"/>
      <c r="D94" s="2"/>
      <c r="E94" s="2"/>
      <c r="F94" s="2"/>
      <c r="G94" s="2"/>
      <c r="H94" s="2"/>
      <c r="I94" s="2"/>
      <c r="J94" s="2"/>
      <c r="K94" s="2"/>
      <c r="L94" s="2"/>
    </row>
    <row r="95" spans="1:12" ht="12.75" customHeight="1">
      <c r="A95" s="2"/>
      <c r="B95" s="2"/>
      <c r="C95" s="2"/>
      <c r="D95" s="2"/>
      <c r="E95" s="2"/>
      <c r="F95" s="2"/>
      <c r="G95" s="2"/>
      <c r="H95" s="2"/>
      <c r="I95" s="2"/>
      <c r="J95" s="2"/>
      <c r="K95" s="2"/>
      <c r="L95" s="2"/>
    </row>
    <row r="96" spans="1:12" ht="12.75" customHeight="1">
      <c r="A96" s="2"/>
      <c r="B96" s="2"/>
      <c r="C96" s="2"/>
      <c r="D96" s="2"/>
      <c r="E96" s="2"/>
      <c r="F96" s="2"/>
      <c r="G96" s="2"/>
      <c r="H96" s="2"/>
      <c r="I96" s="2"/>
      <c r="J96" s="2"/>
      <c r="K96" s="2"/>
      <c r="L96" s="2"/>
    </row>
    <row r="97" spans="1:12" ht="12.75" customHeight="1">
      <c r="A97" s="2"/>
      <c r="B97" s="2"/>
      <c r="C97" s="2"/>
      <c r="D97" s="2"/>
      <c r="E97" s="2"/>
      <c r="F97" s="2"/>
      <c r="G97" s="2"/>
      <c r="H97" s="2"/>
      <c r="I97" s="2"/>
      <c r="J97" s="2"/>
      <c r="K97" s="2"/>
      <c r="L97" s="2"/>
    </row>
    <row r="98" spans="1:12" ht="12.75" customHeight="1">
      <c r="A98" s="2"/>
      <c r="B98" s="2"/>
      <c r="C98" s="2"/>
      <c r="D98" s="2"/>
      <c r="E98" s="2"/>
      <c r="F98" s="2"/>
      <c r="G98" s="2"/>
      <c r="H98" s="2"/>
      <c r="I98" s="2"/>
      <c r="J98" s="2"/>
      <c r="K98" s="2"/>
      <c r="L98" s="2"/>
    </row>
    <row r="99" spans="1:12" ht="12.75" customHeight="1">
      <c r="A99" s="2"/>
      <c r="B99" s="2"/>
      <c r="C99" s="2"/>
      <c r="D99" s="2"/>
      <c r="E99" s="2"/>
      <c r="F99" s="2"/>
      <c r="G99" s="2" t="s">
        <v>206</v>
      </c>
      <c r="H99" s="2"/>
      <c r="I99" s="2"/>
      <c r="J99" s="2"/>
      <c r="K99" s="2"/>
      <c r="L99" s="2"/>
    </row>
    <row r="100" spans="1:12" ht="12.75" customHeight="1">
      <c r="A100" s="2"/>
      <c r="B100" s="2"/>
      <c r="C100" s="2"/>
      <c r="D100" s="2"/>
      <c r="E100" s="2"/>
      <c r="F100" s="2"/>
      <c r="G100" s="2" t="s">
        <v>207</v>
      </c>
      <c r="H100" s="2"/>
      <c r="I100" s="2"/>
      <c r="J100" s="2"/>
      <c r="K100" s="2"/>
      <c r="L100" s="2"/>
    </row>
  </sheetData>
  <printOptions/>
  <pageMargins left="0.5" right="0.5" top="0.5" bottom="0.5" header="0" footer="0"/>
  <pageSetup firstPageNumber="1" useFirstPageNumber="1" orientation="landscape" paperSize="9"/>
  <drawing r:id="rId1"/>
</worksheet>
</file>

<file path=xl/worksheets/sheet3.xml><?xml version="1.0" encoding="utf-8"?>
<worksheet xmlns="http://schemas.openxmlformats.org/spreadsheetml/2006/main" xmlns:r="http://schemas.openxmlformats.org/officeDocument/2006/relationships">
  <dimension ref="A1:V89"/>
  <sheetViews>
    <sheetView showGridLines="0" workbookViewId="0" topLeftCell="A1">
      <selection activeCell="A1" sqref="A1"/>
    </sheetView>
  </sheetViews>
  <sheetFormatPr defaultColWidth="13.00390625" defaultRowHeight="19.5" customHeight="1"/>
  <cols>
    <col min="1" max="1" width="15.875" style="23" customWidth="1"/>
    <col min="2" max="2" width="14.875" style="23" customWidth="1"/>
    <col min="3" max="3" width="5.625" style="23" customWidth="1"/>
    <col min="4" max="4" width="2.875" style="23" customWidth="1"/>
    <col min="5" max="5" width="16.875" style="23" customWidth="1"/>
    <col min="6" max="6" width="14.875" style="23" customWidth="1"/>
    <col min="7" max="7" width="5.625" style="23" customWidth="1"/>
    <col min="8" max="8" width="2.875" style="23" customWidth="1"/>
    <col min="9" max="9" width="16.875" style="23" customWidth="1"/>
    <col min="10" max="10" width="14.875" style="23" customWidth="1"/>
    <col min="11" max="11" width="5.875" style="23" customWidth="1"/>
    <col min="12" max="12" width="2.875" style="23" customWidth="1"/>
    <col min="13" max="14" width="10.875" style="23" customWidth="1"/>
    <col min="15" max="15" width="3.125" style="23" customWidth="1"/>
    <col min="16" max="22" width="10.875" style="23" customWidth="1"/>
    <col min="23" max="256" width="12.00390625" style="23" customWidth="1"/>
  </cols>
  <sheetData>
    <row r="1" spans="1:22" ht="18" customHeight="1">
      <c r="A1" s="2"/>
      <c r="B1" s="2"/>
      <c r="C1" s="3" t="s">
        <v>208</v>
      </c>
      <c r="D1" s="2"/>
      <c r="E1" s="2"/>
      <c r="F1" s="2"/>
      <c r="G1" s="2"/>
      <c r="H1" s="2"/>
      <c r="I1" s="2"/>
      <c r="J1" s="2"/>
      <c r="K1" s="2"/>
      <c r="L1" s="2"/>
      <c r="M1" s="2"/>
      <c r="N1" s="2"/>
      <c r="O1" s="2"/>
      <c r="P1" s="2"/>
      <c r="Q1" s="2"/>
      <c r="R1" s="2"/>
      <c r="S1" s="2"/>
      <c r="T1" s="2"/>
      <c r="U1" s="2"/>
      <c r="V1" s="2"/>
    </row>
    <row r="2" spans="1:22" ht="9" customHeight="1">
      <c r="A2" s="2"/>
      <c r="B2" s="2"/>
      <c r="C2" s="2"/>
      <c r="D2" s="2"/>
      <c r="E2" s="3"/>
      <c r="F2" s="2"/>
      <c r="G2" s="2"/>
      <c r="H2" s="2"/>
      <c r="I2" s="2"/>
      <c r="J2" s="2"/>
      <c r="K2" s="2"/>
      <c r="L2" s="2"/>
      <c r="M2" s="2"/>
      <c r="N2" s="2"/>
      <c r="O2" s="2"/>
      <c r="P2" s="2"/>
      <c r="Q2" s="2"/>
      <c r="R2" s="2"/>
      <c r="S2" s="2"/>
      <c r="T2" s="2"/>
      <c r="U2" s="2"/>
      <c r="V2" s="2"/>
    </row>
    <row r="3" spans="1:22" ht="12.75" customHeight="1">
      <c r="A3" s="2" t="s">
        <v>1</v>
      </c>
      <c r="B3" s="2"/>
      <c r="C3" s="2">
        <v>101</v>
      </c>
      <c r="D3" s="2"/>
      <c r="E3" s="2" t="s">
        <v>209</v>
      </c>
      <c r="F3" s="2"/>
      <c r="G3" s="2"/>
      <c r="H3" s="2"/>
      <c r="I3" s="2"/>
      <c r="J3" s="4" t="s">
        <v>210</v>
      </c>
      <c r="K3" s="2">
        <v>4</v>
      </c>
      <c r="L3" s="2"/>
      <c r="M3" s="2"/>
      <c r="N3" s="2"/>
      <c r="O3" s="2"/>
      <c r="P3" s="2"/>
      <c r="Q3" s="2"/>
      <c r="R3" s="2"/>
      <c r="S3" s="2"/>
      <c r="T3" s="2"/>
      <c r="U3" s="2"/>
      <c r="V3" s="2"/>
    </row>
    <row r="4" spans="1:22" ht="12.75" customHeight="1">
      <c r="A4" s="2" t="s">
        <v>3</v>
      </c>
      <c r="B4" s="2"/>
      <c r="C4" s="2">
        <v>1</v>
      </c>
      <c r="D4" s="2"/>
      <c r="E4" s="2" t="s">
        <v>211</v>
      </c>
      <c r="F4" s="2"/>
      <c r="G4" s="2"/>
      <c r="H4" s="2"/>
      <c r="I4" s="2"/>
      <c r="J4" s="4" t="s">
        <v>212</v>
      </c>
      <c r="K4" s="2">
        <v>1</v>
      </c>
      <c r="L4" s="2"/>
      <c r="M4" s="2"/>
      <c r="N4" s="2"/>
      <c r="O4" s="2"/>
      <c r="P4" s="2"/>
      <c r="Q4" s="2"/>
      <c r="R4" s="2"/>
      <c r="S4" s="2"/>
      <c r="T4" s="2"/>
      <c r="U4" s="2"/>
      <c r="V4" s="2"/>
    </row>
    <row r="5" spans="1:22" ht="12.75" customHeight="1">
      <c r="A5" s="2" t="s">
        <v>5</v>
      </c>
      <c r="B5" s="2"/>
      <c r="C5" s="2">
        <v>4</v>
      </c>
      <c r="D5" s="2"/>
      <c r="E5" s="2" t="s">
        <v>213</v>
      </c>
      <c r="F5" s="2"/>
      <c r="G5" s="2"/>
      <c r="H5" s="2"/>
      <c r="I5" s="2"/>
      <c r="J5" s="4"/>
      <c r="K5" s="2"/>
      <c r="L5" s="2"/>
      <c r="M5" s="2"/>
      <c r="N5" s="2"/>
      <c r="O5" s="2"/>
      <c r="P5" s="2"/>
      <c r="Q5" s="2"/>
      <c r="R5" s="2"/>
      <c r="S5" s="2"/>
      <c r="T5" s="2"/>
      <c r="U5" s="2"/>
      <c r="V5" s="2"/>
    </row>
    <row r="6" spans="1:22" ht="12.75" customHeight="1">
      <c r="A6" s="2"/>
      <c r="B6" s="2"/>
      <c r="C6" s="2"/>
      <c r="D6" s="2"/>
      <c r="E6" s="2"/>
      <c r="F6" s="2"/>
      <c r="G6" s="2"/>
      <c r="H6" s="2"/>
      <c r="I6" s="2"/>
      <c r="J6" s="4"/>
      <c r="K6" s="2"/>
      <c r="L6" s="2"/>
      <c r="M6" s="2"/>
      <c r="N6" s="2"/>
      <c r="O6" s="2"/>
      <c r="P6" s="2"/>
      <c r="Q6" s="2"/>
      <c r="R6" s="2"/>
      <c r="S6" s="2"/>
      <c r="T6" s="2"/>
      <c r="U6" s="2"/>
      <c r="V6" s="2"/>
    </row>
    <row r="7" spans="1:22" ht="15" customHeight="1">
      <c r="A7" s="2"/>
      <c r="B7" s="2"/>
      <c r="C7" s="2"/>
      <c r="D7" s="2"/>
      <c r="E7" s="2"/>
      <c r="F7" s="2"/>
      <c r="G7" s="2"/>
      <c r="H7" s="2"/>
      <c r="I7" s="2"/>
      <c r="J7" s="2"/>
      <c r="K7" s="2"/>
      <c r="L7" s="2"/>
      <c r="M7" s="2"/>
      <c r="N7" s="2"/>
      <c r="O7" s="2"/>
      <c r="P7" s="2"/>
      <c r="Q7" s="2"/>
      <c r="R7" s="2"/>
      <c r="S7" s="2"/>
      <c r="T7" s="2"/>
      <c r="U7" s="2"/>
      <c r="V7" s="2"/>
    </row>
    <row r="8" spans="1:22" ht="12.75" customHeight="1">
      <c r="A8" s="13" t="s">
        <v>20</v>
      </c>
      <c r="B8" s="2"/>
      <c r="C8" s="4" t="s">
        <v>21</v>
      </c>
      <c r="D8" s="14" t="s">
        <v>22</v>
      </c>
      <c r="E8" s="13" t="s">
        <v>23</v>
      </c>
      <c r="F8" s="2"/>
      <c r="G8" s="4" t="s">
        <v>21</v>
      </c>
      <c r="H8" s="14" t="s">
        <v>22</v>
      </c>
      <c r="I8" s="13" t="s">
        <v>24</v>
      </c>
      <c r="J8" s="2"/>
      <c r="K8" s="4" t="s">
        <v>21</v>
      </c>
      <c r="L8" s="14" t="s">
        <v>22</v>
      </c>
      <c r="M8" s="2"/>
      <c r="N8" s="2"/>
      <c r="O8" s="2"/>
      <c r="P8" s="2"/>
      <c r="Q8" s="2"/>
      <c r="R8" s="2"/>
      <c r="S8" s="2"/>
      <c r="T8" s="2"/>
      <c r="U8" s="2"/>
      <c r="V8" s="2"/>
    </row>
    <row r="9" spans="1:22" ht="12.75" customHeight="1">
      <c r="A9" s="2"/>
      <c r="B9" s="13" t="s">
        <v>30</v>
      </c>
      <c r="C9" s="13" t="s">
        <v>31</v>
      </c>
      <c r="D9" s="2"/>
      <c r="E9" s="2"/>
      <c r="F9" s="13" t="s">
        <v>30</v>
      </c>
      <c r="G9" s="13" t="s">
        <v>31</v>
      </c>
      <c r="H9" s="2"/>
      <c r="I9" s="2"/>
      <c r="J9" s="13" t="s">
        <v>30</v>
      </c>
      <c r="K9" s="13" t="s">
        <v>31</v>
      </c>
      <c r="L9" s="2"/>
      <c r="M9" s="2"/>
      <c r="N9" s="2"/>
      <c r="O9" s="2"/>
      <c r="P9" s="2"/>
      <c r="Q9" s="2"/>
      <c r="R9" s="2"/>
      <c r="S9" s="2"/>
      <c r="T9" s="2"/>
      <c r="U9" s="2"/>
      <c r="V9" s="2"/>
    </row>
    <row r="10" spans="1:22" ht="12.75" customHeight="1">
      <c r="A10" s="2"/>
      <c r="B10" s="2"/>
      <c r="C10" s="2"/>
      <c r="D10" s="2"/>
      <c r="E10" s="2"/>
      <c r="F10" s="2"/>
      <c r="G10" s="2"/>
      <c r="H10" s="2"/>
      <c r="I10" s="2"/>
      <c r="J10" s="2"/>
      <c r="K10" s="2"/>
      <c r="L10" s="2"/>
      <c r="M10" s="2"/>
      <c r="N10" s="2"/>
      <c r="O10" s="2"/>
      <c r="P10" s="2"/>
      <c r="Q10" s="2"/>
      <c r="R10" s="2"/>
      <c r="S10" s="2"/>
      <c r="T10" s="2"/>
      <c r="U10" s="2"/>
      <c r="V10" s="2"/>
    </row>
    <row r="11" spans="1:22" ht="12.75" customHeight="1">
      <c r="A11" s="2" t="s">
        <v>38</v>
      </c>
      <c r="B11" s="15" t="s">
        <v>39</v>
      </c>
      <c r="C11" s="2">
        <f>C3</f>
        <v>101</v>
      </c>
      <c r="D11" s="13">
        <v>1</v>
      </c>
      <c r="E11" s="2" t="s">
        <v>40</v>
      </c>
      <c r="F11" s="16" t="s">
        <v>41</v>
      </c>
      <c r="G11" s="2">
        <f>C3+8</f>
        <v>109</v>
      </c>
      <c r="H11" s="13">
        <v>1</v>
      </c>
      <c r="I11" s="2" t="s">
        <v>42</v>
      </c>
      <c r="J11" s="17" t="s">
        <v>43</v>
      </c>
      <c r="K11" s="2">
        <f>C3+16</f>
        <v>117</v>
      </c>
      <c r="L11" s="13">
        <v>1</v>
      </c>
      <c r="M11" s="2"/>
      <c r="N11" s="2"/>
      <c r="O11" s="2"/>
      <c r="P11" s="2"/>
      <c r="Q11" s="2"/>
      <c r="R11" s="2"/>
      <c r="S11" s="2"/>
      <c r="T11" s="2"/>
      <c r="U11" s="2"/>
      <c r="V11" s="2"/>
    </row>
    <row r="12" spans="1:22" ht="12.75" customHeight="1">
      <c r="A12" s="4" t="s">
        <v>44</v>
      </c>
      <c r="B12" s="2" t="s">
        <v>45</v>
      </c>
      <c r="C12" s="2">
        <f>C4</f>
        <v>1</v>
      </c>
      <c r="D12" s="13"/>
      <c r="E12" s="4" t="s">
        <v>44</v>
      </c>
      <c r="F12" s="2" t="s">
        <v>214</v>
      </c>
      <c r="G12" s="2">
        <f>C4+1</f>
        <v>2</v>
      </c>
      <c r="H12" s="13"/>
      <c r="I12" s="4" t="s">
        <v>44</v>
      </c>
      <c r="J12" s="2" t="s">
        <v>215</v>
      </c>
      <c r="K12" s="2">
        <f>C4+2</f>
        <v>3</v>
      </c>
      <c r="L12" s="13"/>
      <c r="M12" s="2"/>
      <c r="N12" s="2"/>
      <c r="O12" s="2"/>
      <c r="P12" s="2"/>
      <c r="Q12" s="2"/>
      <c r="R12" s="2"/>
      <c r="S12" s="2"/>
      <c r="T12" s="2"/>
      <c r="U12" s="2"/>
      <c r="V12" s="2"/>
    </row>
    <row r="13" spans="1:22" ht="12.75" customHeight="1">
      <c r="A13" s="4" t="s">
        <v>49</v>
      </c>
      <c r="B13" s="2" t="s">
        <v>216</v>
      </c>
      <c r="C13" s="2">
        <f>K3</f>
        <v>4</v>
      </c>
      <c r="D13" s="13"/>
      <c r="E13" s="4" t="s">
        <v>49</v>
      </c>
      <c r="F13" s="2" t="s">
        <v>217</v>
      </c>
      <c r="G13" s="2">
        <f>C4+2</f>
        <v>3</v>
      </c>
      <c r="H13" s="13"/>
      <c r="I13" s="4" t="s">
        <v>49</v>
      </c>
      <c r="J13" s="2" t="s">
        <v>218</v>
      </c>
      <c r="K13" s="2">
        <f>C4+1</f>
        <v>2</v>
      </c>
      <c r="L13" s="13"/>
      <c r="M13" s="2"/>
      <c r="N13" s="2"/>
      <c r="O13" s="2"/>
      <c r="P13" s="2"/>
      <c r="Q13" s="2"/>
      <c r="R13" s="2"/>
      <c r="S13" s="2"/>
      <c r="T13" s="2"/>
      <c r="U13" s="2"/>
      <c r="V13" s="2"/>
    </row>
    <row r="14" spans="1:22" ht="12.75" customHeight="1">
      <c r="A14" s="4" t="s">
        <v>53</v>
      </c>
      <c r="B14" s="2"/>
      <c r="C14" s="2"/>
      <c r="D14" s="13"/>
      <c r="E14" s="4" t="s">
        <v>53</v>
      </c>
      <c r="F14" s="2" t="s">
        <v>219</v>
      </c>
      <c r="G14" s="2">
        <f>C4</f>
        <v>1</v>
      </c>
      <c r="H14" s="13"/>
      <c r="I14" s="4" t="s">
        <v>53</v>
      </c>
      <c r="J14" s="2" t="s">
        <v>220</v>
      </c>
      <c r="K14" s="2">
        <f>C4+3</f>
        <v>4</v>
      </c>
      <c r="L14" s="13"/>
      <c r="M14" s="2"/>
      <c r="N14" s="2"/>
      <c r="O14" s="2"/>
      <c r="P14" s="2"/>
      <c r="Q14" s="2"/>
      <c r="R14" s="2"/>
      <c r="S14" s="2"/>
      <c r="T14" s="2"/>
      <c r="U14" s="2"/>
      <c r="V14" s="2"/>
    </row>
    <row r="15" spans="1:22" ht="9" customHeight="1">
      <c r="A15" s="2"/>
      <c r="B15" s="2"/>
      <c r="C15" s="2"/>
      <c r="D15" s="13"/>
      <c r="E15" s="2"/>
      <c r="F15" s="2"/>
      <c r="G15" s="2"/>
      <c r="H15" s="13"/>
      <c r="I15" s="2"/>
      <c r="J15" s="2"/>
      <c r="K15" s="2"/>
      <c r="L15" s="13"/>
      <c r="M15" s="2"/>
      <c r="N15" s="2"/>
      <c r="O15" s="2"/>
      <c r="P15" s="2"/>
      <c r="Q15" s="2"/>
      <c r="R15" s="2"/>
      <c r="S15" s="2"/>
      <c r="T15" s="2"/>
      <c r="U15" s="2"/>
      <c r="V15" s="2"/>
    </row>
    <row r="16" spans="1:22" ht="12.75" customHeight="1">
      <c r="A16" s="2" t="s">
        <v>54</v>
      </c>
      <c r="B16" s="17" t="s">
        <v>55</v>
      </c>
      <c r="C16" s="2">
        <f>C3+1</f>
        <v>102</v>
      </c>
      <c r="D16" s="13">
        <v>2</v>
      </c>
      <c r="E16" s="2" t="s">
        <v>56</v>
      </c>
      <c r="F16" s="15" t="s">
        <v>47</v>
      </c>
      <c r="G16" s="2">
        <f>C3+9</f>
        <v>110</v>
      </c>
      <c r="H16" s="13">
        <v>2</v>
      </c>
      <c r="I16" s="2" t="s">
        <v>57</v>
      </c>
      <c r="J16" s="16" t="s">
        <v>58</v>
      </c>
      <c r="K16" s="2">
        <f>C3+17</f>
        <v>118</v>
      </c>
      <c r="L16" s="13">
        <v>2</v>
      </c>
      <c r="M16" s="2"/>
      <c r="N16" s="2"/>
      <c r="O16" s="2"/>
      <c r="P16" s="2"/>
      <c r="Q16" s="2"/>
      <c r="R16" s="2"/>
      <c r="S16" s="2"/>
      <c r="T16" s="2"/>
      <c r="U16" s="2"/>
      <c r="V16" s="2"/>
    </row>
    <row r="17" spans="1:22" ht="12.75" customHeight="1">
      <c r="A17" s="4" t="s">
        <v>44</v>
      </c>
      <c r="B17" s="2" t="s">
        <v>221</v>
      </c>
      <c r="C17" s="2">
        <f>C4</f>
        <v>1</v>
      </c>
      <c r="D17" s="13"/>
      <c r="E17" s="4" t="s">
        <v>44</v>
      </c>
      <c r="F17" s="2" t="s">
        <v>60</v>
      </c>
      <c r="G17" s="2">
        <f>C4+1</f>
        <v>2</v>
      </c>
      <c r="H17" s="13"/>
      <c r="I17" s="4" t="s">
        <v>44</v>
      </c>
      <c r="J17" s="2" t="s">
        <v>215</v>
      </c>
      <c r="K17" s="2">
        <f>C4+2</f>
        <v>3</v>
      </c>
      <c r="L17" s="13"/>
      <c r="M17" s="2"/>
      <c r="N17" s="2"/>
      <c r="O17" s="2"/>
      <c r="P17" s="2"/>
      <c r="Q17" s="2"/>
      <c r="R17" s="2"/>
      <c r="S17" s="2"/>
      <c r="T17" s="2"/>
      <c r="U17" s="2"/>
      <c r="V17" s="2"/>
    </row>
    <row r="18" spans="1:22" ht="12.75" customHeight="1">
      <c r="A18" s="4" t="s">
        <v>49</v>
      </c>
      <c r="B18" s="2" t="s">
        <v>218</v>
      </c>
      <c r="C18" s="2">
        <f>C4+1</f>
        <v>2</v>
      </c>
      <c r="D18" s="13"/>
      <c r="E18" s="4" t="s">
        <v>49</v>
      </c>
      <c r="F18" s="2" t="s">
        <v>222</v>
      </c>
      <c r="G18" s="2">
        <f>C4+2</f>
        <v>3</v>
      </c>
      <c r="H18" s="13"/>
      <c r="I18" s="4" t="s">
        <v>49</v>
      </c>
      <c r="J18" s="2" t="s">
        <v>223</v>
      </c>
      <c r="K18" s="2">
        <f>C4+1</f>
        <v>2</v>
      </c>
      <c r="L18" s="13"/>
      <c r="M18" s="2"/>
      <c r="N18" s="2"/>
      <c r="O18" s="2"/>
      <c r="P18" s="2"/>
      <c r="Q18" s="2"/>
      <c r="R18" s="2"/>
      <c r="S18" s="2"/>
      <c r="T18" s="2"/>
      <c r="U18" s="2"/>
      <c r="V18" s="2"/>
    </row>
    <row r="19" spans="1:22" ht="12.75" customHeight="1">
      <c r="A19" s="4" t="s">
        <v>53</v>
      </c>
      <c r="B19" s="2" t="s">
        <v>224</v>
      </c>
      <c r="C19" s="2">
        <f>K3</f>
        <v>4</v>
      </c>
      <c r="D19" s="13"/>
      <c r="E19" s="4" t="s">
        <v>53</v>
      </c>
      <c r="F19" s="2"/>
      <c r="G19" s="2"/>
      <c r="H19" s="13"/>
      <c r="I19" s="4" t="s">
        <v>53</v>
      </c>
      <c r="J19" s="2" t="s">
        <v>220</v>
      </c>
      <c r="K19" s="2">
        <f>C4+3</f>
        <v>4</v>
      </c>
      <c r="L19" s="13"/>
      <c r="M19" s="2"/>
      <c r="N19" s="2"/>
      <c r="O19" s="2"/>
      <c r="P19" s="2"/>
      <c r="Q19" s="2"/>
      <c r="R19" s="2"/>
      <c r="S19" s="2"/>
      <c r="T19" s="2"/>
      <c r="U19" s="2"/>
      <c r="V19" s="2"/>
    </row>
    <row r="20" spans="1:22" ht="9" customHeight="1">
      <c r="A20" s="2"/>
      <c r="B20" s="2"/>
      <c r="C20" s="2"/>
      <c r="D20" s="13"/>
      <c r="E20" s="2"/>
      <c r="F20" s="2"/>
      <c r="G20" s="2"/>
      <c r="H20" s="13"/>
      <c r="I20" s="2"/>
      <c r="J20" s="2"/>
      <c r="K20" s="2"/>
      <c r="L20" s="13"/>
      <c r="M20" s="2"/>
      <c r="N20" s="2"/>
      <c r="O20" s="2"/>
      <c r="P20" s="2"/>
      <c r="Q20" s="2"/>
      <c r="R20" s="2"/>
      <c r="S20" s="2"/>
      <c r="T20" s="2"/>
      <c r="U20" s="2"/>
      <c r="V20" s="2"/>
    </row>
    <row r="21" spans="1:22" ht="12.75" customHeight="1">
      <c r="A21" s="2" t="s">
        <v>64</v>
      </c>
      <c r="B21" s="16" t="s">
        <v>65</v>
      </c>
      <c r="C21" s="2">
        <f>C3+2</f>
        <v>103</v>
      </c>
      <c r="D21" s="13">
        <v>3</v>
      </c>
      <c r="E21" s="2" t="s">
        <v>66</v>
      </c>
      <c r="F21" s="17" t="s">
        <v>67</v>
      </c>
      <c r="G21" s="2">
        <f>C3+10</f>
        <v>111</v>
      </c>
      <c r="H21" s="13">
        <v>3</v>
      </c>
      <c r="I21" s="2" t="s">
        <v>68</v>
      </c>
      <c r="J21" s="15" t="s">
        <v>69</v>
      </c>
      <c r="K21" s="2">
        <f>C3+18</f>
        <v>119</v>
      </c>
      <c r="L21" s="13">
        <v>3</v>
      </c>
      <c r="M21" s="2"/>
      <c r="N21" s="2"/>
      <c r="O21" s="2"/>
      <c r="P21" s="2"/>
      <c r="Q21" s="2"/>
      <c r="R21" s="2"/>
      <c r="S21" s="2"/>
      <c r="T21" s="2"/>
      <c r="U21" s="2"/>
      <c r="V21" s="2"/>
    </row>
    <row r="22" spans="1:22" ht="12.75" customHeight="1">
      <c r="A22" s="4" t="s">
        <v>44</v>
      </c>
      <c r="B22" s="2" t="s">
        <v>221</v>
      </c>
      <c r="C22" s="2">
        <f>C4</f>
        <v>1</v>
      </c>
      <c r="D22" s="13"/>
      <c r="E22" s="4" t="s">
        <v>44</v>
      </c>
      <c r="F22" s="2" t="s">
        <v>214</v>
      </c>
      <c r="G22" s="2">
        <f>C4+1</f>
        <v>2</v>
      </c>
      <c r="H22" s="13"/>
      <c r="I22" s="4" t="s">
        <v>44</v>
      </c>
      <c r="J22" s="2" t="s">
        <v>72</v>
      </c>
      <c r="K22" s="2">
        <f>C4+3</f>
        <v>4</v>
      </c>
      <c r="L22" s="13"/>
      <c r="M22" s="2"/>
      <c r="N22" s="2"/>
      <c r="O22" s="2"/>
      <c r="P22" s="2"/>
      <c r="Q22" s="2"/>
      <c r="R22" s="2"/>
      <c r="S22" s="2"/>
      <c r="T22" s="2"/>
      <c r="U22" s="2"/>
      <c r="V22" s="2"/>
    </row>
    <row r="23" spans="1:22" ht="12.75" customHeight="1">
      <c r="A23" s="4" t="s">
        <v>49</v>
      </c>
      <c r="B23" s="2" t="s">
        <v>223</v>
      </c>
      <c r="C23" s="2">
        <f>C4+1</f>
        <v>2</v>
      </c>
      <c r="D23" s="13"/>
      <c r="E23" s="4" t="s">
        <v>49</v>
      </c>
      <c r="F23" s="2" t="s">
        <v>219</v>
      </c>
      <c r="G23" s="2">
        <f>C4</f>
        <v>1</v>
      </c>
      <c r="H23" s="13"/>
      <c r="I23" s="4" t="s">
        <v>49</v>
      </c>
      <c r="J23" s="2" t="s">
        <v>222</v>
      </c>
      <c r="K23" s="2">
        <f>C4+2</f>
        <v>3</v>
      </c>
      <c r="L23" s="13"/>
      <c r="M23" s="2"/>
      <c r="N23" s="2"/>
      <c r="O23" s="2"/>
      <c r="P23" s="2"/>
      <c r="Q23" s="2"/>
      <c r="R23" s="2"/>
      <c r="S23" s="2"/>
      <c r="T23" s="2"/>
      <c r="U23" s="2"/>
      <c r="V23" s="2"/>
    </row>
    <row r="24" spans="1:22" ht="12.75" customHeight="1">
      <c r="A24" s="4" t="s">
        <v>53</v>
      </c>
      <c r="B24" s="2" t="s">
        <v>224</v>
      </c>
      <c r="C24" s="2">
        <f>K3</f>
        <v>4</v>
      </c>
      <c r="D24" s="13"/>
      <c r="E24" s="4" t="s">
        <v>53</v>
      </c>
      <c r="F24" s="2" t="s">
        <v>222</v>
      </c>
      <c r="G24" s="2">
        <f>C4+2</f>
        <v>3</v>
      </c>
      <c r="H24" s="13"/>
      <c r="I24" s="4" t="s">
        <v>53</v>
      </c>
      <c r="J24" s="2"/>
      <c r="K24" s="2"/>
      <c r="L24" s="13"/>
      <c r="M24" s="2"/>
      <c r="N24" s="2"/>
      <c r="O24" s="2"/>
      <c r="P24" s="2"/>
      <c r="Q24" s="2"/>
      <c r="R24" s="2"/>
      <c r="S24" s="2"/>
      <c r="T24" s="2"/>
      <c r="U24" s="2"/>
      <c r="V24" s="2"/>
    </row>
    <row r="25" spans="1:22" ht="9" customHeight="1">
      <c r="A25" s="2"/>
      <c r="B25" s="2"/>
      <c r="C25" s="2"/>
      <c r="D25" s="13"/>
      <c r="E25" s="2"/>
      <c r="F25" s="2"/>
      <c r="G25" s="2"/>
      <c r="H25" s="13"/>
      <c r="I25" s="2"/>
      <c r="J25" s="2"/>
      <c r="K25" s="2"/>
      <c r="L25" s="13"/>
      <c r="M25" s="2"/>
      <c r="N25" s="2"/>
      <c r="O25" s="2"/>
      <c r="P25" s="2"/>
      <c r="Q25" s="2"/>
      <c r="R25" s="2"/>
      <c r="S25" s="2"/>
      <c r="T25" s="2"/>
      <c r="U25" s="2"/>
      <c r="V25" s="2"/>
    </row>
    <row r="26" spans="1:22" ht="12.75" customHeight="1">
      <c r="A26" s="2" t="s">
        <v>75</v>
      </c>
      <c r="B26" s="15" t="s">
        <v>71</v>
      </c>
      <c r="C26" s="2">
        <f>C3+3</f>
        <v>104</v>
      </c>
      <c r="D26" s="13">
        <v>4</v>
      </c>
      <c r="E26" s="2" t="s">
        <v>76</v>
      </c>
      <c r="F26" s="16" t="s">
        <v>77</v>
      </c>
      <c r="G26" s="2">
        <f>C3+11</f>
        <v>112</v>
      </c>
      <c r="H26" s="13">
        <v>4</v>
      </c>
      <c r="I26" s="2" t="s">
        <v>78</v>
      </c>
      <c r="J26" s="17" t="s">
        <v>79</v>
      </c>
      <c r="K26" s="2">
        <f>C3+19</f>
        <v>120</v>
      </c>
      <c r="L26" s="13">
        <v>4</v>
      </c>
      <c r="M26" s="2"/>
      <c r="N26" s="2"/>
      <c r="O26" s="2"/>
      <c r="P26" s="2"/>
      <c r="Q26" s="2"/>
      <c r="R26" s="2"/>
      <c r="S26" s="2"/>
      <c r="T26" s="2"/>
      <c r="U26" s="2"/>
      <c r="V26" s="2"/>
    </row>
    <row r="27" spans="1:22" ht="12.75" customHeight="1">
      <c r="A27" s="4" t="s">
        <v>44</v>
      </c>
      <c r="B27" s="2" t="s">
        <v>45</v>
      </c>
      <c r="C27" s="2">
        <f>C4</f>
        <v>1</v>
      </c>
      <c r="D27" s="13"/>
      <c r="E27" s="4" t="s">
        <v>44</v>
      </c>
      <c r="F27" s="2" t="s">
        <v>214</v>
      </c>
      <c r="G27" s="2">
        <f>C4+1</f>
        <v>2</v>
      </c>
      <c r="H27" s="13"/>
      <c r="I27" s="4" t="s">
        <v>44</v>
      </c>
      <c r="J27" s="2" t="s">
        <v>225</v>
      </c>
      <c r="K27" s="2">
        <f>C4+3</f>
        <v>4</v>
      </c>
      <c r="L27" s="13"/>
      <c r="M27" s="2"/>
      <c r="N27" s="2"/>
      <c r="O27" s="2"/>
      <c r="P27" s="2"/>
      <c r="Q27" s="2"/>
      <c r="R27" s="2"/>
      <c r="S27" s="2"/>
      <c r="T27" s="2"/>
      <c r="U27" s="2"/>
      <c r="V27" s="2"/>
    </row>
    <row r="28" spans="1:22" ht="12.75" customHeight="1">
      <c r="A28" s="4" t="s">
        <v>49</v>
      </c>
      <c r="B28" s="2" t="s">
        <v>218</v>
      </c>
      <c r="C28" s="2">
        <f>C4+1</f>
        <v>2</v>
      </c>
      <c r="D28" s="13"/>
      <c r="E28" s="4" t="s">
        <v>49</v>
      </c>
      <c r="F28" s="2" t="s">
        <v>226</v>
      </c>
      <c r="G28" s="2">
        <f>C4</f>
        <v>1</v>
      </c>
      <c r="H28" s="13"/>
      <c r="I28" s="4" t="s">
        <v>49</v>
      </c>
      <c r="J28" s="2" t="s">
        <v>227</v>
      </c>
      <c r="K28" s="2">
        <f>K4</f>
        <v>1</v>
      </c>
      <c r="L28" s="13"/>
      <c r="M28" s="2"/>
      <c r="N28" s="2"/>
      <c r="O28" s="2"/>
      <c r="P28" s="2"/>
      <c r="Q28" s="2"/>
      <c r="R28" s="2"/>
      <c r="S28" s="2"/>
      <c r="T28" s="2"/>
      <c r="U28" s="2"/>
      <c r="V28" s="2"/>
    </row>
    <row r="29" spans="1:22" ht="12.75" customHeight="1">
      <c r="A29" s="4" t="s">
        <v>53</v>
      </c>
      <c r="B29" s="2"/>
      <c r="C29" s="2"/>
      <c r="D29" s="13"/>
      <c r="E29" s="4" t="s">
        <v>53</v>
      </c>
      <c r="F29" s="2" t="s">
        <v>222</v>
      </c>
      <c r="G29" s="2">
        <f>C4+2</f>
        <v>3</v>
      </c>
      <c r="H29" s="13"/>
      <c r="I29" s="4" t="s">
        <v>53</v>
      </c>
      <c r="J29" s="2" t="s">
        <v>222</v>
      </c>
      <c r="K29" s="2">
        <f>C4+2</f>
        <v>3</v>
      </c>
      <c r="L29" s="13"/>
      <c r="M29" s="2"/>
      <c r="N29" s="2"/>
      <c r="O29" s="2"/>
      <c r="P29" s="2"/>
      <c r="Q29" s="2"/>
      <c r="R29" s="2"/>
      <c r="S29" s="2"/>
      <c r="T29" s="2"/>
      <c r="U29" s="2"/>
      <c r="V29" s="2"/>
    </row>
    <row r="30" spans="1:22" ht="9" customHeight="1">
      <c r="A30" s="2"/>
      <c r="B30" s="2"/>
      <c r="C30" s="2"/>
      <c r="D30" s="13"/>
      <c r="E30" s="2"/>
      <c r="F30" s="2"/>
      <c r="G30" s="2"/>
      <c r="H30" s="13"/>
      <c r="I30" s="2"/>
      <c r="J30" s="2"/>
      <c r="K30" s="2"/>
      <c r="L30" s="13"/>
      <c r="M30" s="2"/>
      <c r="N30" s="2"/>
      <c r="O30" s="2"/>
      <c r="P30" s="2"/>
      <c r="Q30" s="2"/>
      <c r="R30" s="2"/>
      <c r="S30" s="2"/>
      <c r="T30" s="2"/>
      <c r="U30" s="2"/>
      <c r="V30" s="2"/>
    </row>
    <row r="31" spans="1:22" ht="12.75" customHeight="1">
      <c r="A31" s="2" t="s">
        <v>84</v>
      </c>
      <c r="B31" s="17" t="s">
        <v>85</v>
      </c>
      <c r="C31" s="2">
        <f>C3+4</f>
        <v>105</v>
      </c>
      <c r="D31" s="13">
        <v>7</v>
      </c>
      <c r="E31" s="2" t="s">
        <v>86</v>
      </c>
      <c r="F31" s="15" t="s">
        <v>87</v>
      </c>
      <c r="G31" s="2">
        <f>C3+12</f>
        <v>113</v>
      </c>
      <c r="H31" s="13">
        <v>7</v>
      </c>
      <c r="I31" s="2" t="s">
        <v>88</v>
      </c>
      <c r="J31" s="16" t="s">
        <v>89</v>
      </c>
      <c r="K31" s="2">
        <f>C3+20</f>
        <v>121</v>
      </c>
      <c r="L31" s="13">
        <v>7</v>
      </c>
      <c r="M31" s="2"/>
      <c r="N31" s="2"/>
      <c r="O31" s="2"/>
      <c r="P31" s="2"/>
      <c r="Q31" s="2"/>
      <c r="R31" s="2"/>
      <c r="S31" s="2"/>
      <c r="T31" s="2"/>
      <c r="U31" s="2"/>
      <c r="V31" s="2"/>
    </row>
    <row r="32" spans="1:22" ht="12.75" customHeight="1">
      <c r="A32" s="4" t="s">
        <v>44</v>
      </c>
      <c r="B32" s="2" t="s">
        <v>221</v>
      </c>
      <c r="C32" s="2">
        <f>C4</f>
        <v>1</v>
      </c>
      <c r="D32" s="13"/>
      <c r="E32" s="4" t="s">
        <v>44</v>
      </c>
      <c r="F32" s="2" t="s">
        <v>91</v>
      </c>
      <c r="G32" s="2">
        <f>C4+2</f>
        <v>3</v>
      </c>
      <c r="H32" s="13"/>
      <c r="I32" s="4" t="s">
        <v>44</v>
      </c>
      <c r="J32" s="2" t="s">
        <v>225</v>
      </c>
      <c r="K32" s="2">
        <f>C4+3</f>
        <v>4</v>
      </c>
      <c r="L32" s="13"/>
      <c r="M32" s="2"/>
      <c r="N32" s="2"/>
      <c r="O32" s="2"/>
      <c r="P32" s="2"/>
      <c r="Q32" s="2"/>
      <c r="R32" s="2"/>
      <c r="S32" s="2"/>
      <c r="T32" s="2"/>
      <c r="U32" s="2"/>
      <c r="V32" s="2"/>
    </row>
    <row r="33" spans="1:22" ht="12.75" customHeight="1">
      <c r="A33" s="4" t="s">
        <v>49</v>
      </c>
      <c r="B33" s="2" t="s">
        <v>216</v>
      </c>
      <c r="C33" s="2">
        <f>K3</f>
        <v>4</v>
      </c>
      <c r="D33" s="13"/>
      <c r="E33" s="4" t="s">
        <v>49</v>
      </c>
      <c r="F33" s="2" t="s">
        <v>218</v>
      </c>
      <c r="G33" s="2">
        <f>C4+3</f>
        <v>4</v>
      </c>
      <c r="H33" s="13"/>
      <c r="I33" s="4" t="s">
        <v>49</v>
      </c>
      <c r="J33" s="2" t="s">
        <v>228</v>
      </c>
      <c r="K33" s="2">
        <f>K4</f>
        <v>1</v>
      </c>
      <c r="L33" s="13"/>
      <c r="M33" s="2"/>
      <c r="N33" s="2"/>
      <c r="O33" s="2"/>
      <c r="P33" s="2"/>
      <c r="Q33" s="2"/>
      <c r="R33" s="2"/>
      <c r="S33" s="2"/>
      <c r="T33" s="2"/>
      <c r="U33" s="2"/>
      <c r="V33" s="2"/>
    </row>
    <row r="34" spans="1:22" ht="12.75" customHeight="1">
      <c r="A34" s="4" t="s">
        <v>53</v>
      </c>
      <c r="B34" s="2" t="s">
        <v>218</v>
      </c>
      <c r="C34" s="2">
        <f>C4+1</f>
        <v>2</v>
      </c>
      <c r="D34" s="13"/>
      <c r="E34" s="4" t="s">
        <v>53</v>
      </c>
      <c r="F34" s="2"/>
      <c r="G34" s="2"/>
      <c r="H34" s="13"/>
      <c r="I34" s="4" t="s">
        <v>53</v>
      </c>
      <c r="J34" s="2" t="s">
        <v>222</v>
      </c>
      <c r="K34" s="2">
        <f>C4+2</f>
        <v>3</v>
      </c>
      <c r="L34" s="13"/>
      <c r="M34" s="2"/>
      <c r="N34" s="2"/>
      <c r="O34" s="2"/>
      <c r="P34" s="2"/>
      <c r="Q34" s="2"/>
      <c r="R34" s="2"/>
      <c r="S34" s="2"/>
      <c r="T34" s="2"/>
      <c r="U34" s="2"/>
      <c r="V34" s="2"/>
    </row>
    <row r="35" spans="1:22" ht="9" customHeight="1">
      <c r="A35" s="2"/>
      <c r="B35" s="2"/>
      <c r="C35" s="2"/>
      <c r="D35" s="13"/>
      <c r="E35" s="2"/>
      <c r="F35" s="2"/>
      <c r="G35" s="2"/>
      <c r="H35" s="13"/>
      <c r="I35" s="2"/>
      <c r="J35" s="2"/>
      <c r="K35" s="2"/>
      <c r="L35" s="13"/>
      <c r="M35" s="2"/>
      <c r="N35" s="2"/>
      <c r="O35" s="2"/>
      <c r="P35" s="2"/>
      <c r="Q35" s="2"/>
      <c r="R35" s="2"/>
      <c r="S35" s="2"/>
      <c r="T35" s="2"/>
      <c r="U35" s="2"/>
      <c r="V35" s="2"/>
    </row>
    <row r="36" spans="1:22" ht="12.75" customHeight="1">
      <c r="A36" s="2" t="s">
        <v>95</v>
      </c>
      <c r="B36" s="16" t="s">
        <v>96</v>
      </c>
      <c r="C36" s="2">
        <f>C3+5</f>
        <v>106</v>
      </c>
      <c r="D36" s="13">
        <v>8</v>
      </c>
      <c r="E36" s="2" t="s">
        <v>97</v>
      </c>
      <c r="F36" s="17" t="s">
        <v>98</v>
      </c>
      <c r="G36" s="2">
        <f>C3+13</f>
        <v>114</v>
      </c>
      <c r="H36" s="13">
        <v>8</v>
      </c>
      <c r="I36" s="2" t="s">
        <v>99</v>
      </c>
      <c r="J36" s="15" t="s">
        <v>100</v>
      </c>
      <c r="K36" s="2">
        <f>C3+21</f>
        <v>122</v>
      </c>
      <c r="L36" s="13">
        <v>8</v>
      </c>
      <c r="M36" s="2"/>
      <c r="N36" s="2"/>
      <c r="O36" s="2"/>
      <c r="P36" s="2"/>
      <c r="Q36" s="2"/>
      <c r="R36" s="2"/>
      <c r="S36" s="2"/>
      <c r="T36" s="2"/>
      <c r="U36" s="2"/>
      <c r="V36" s="2"/>
    </row>
    <row r="37" spans="1:22" ht="12.75" customHeight="1">
      <c r="A37" s="4" t="s">
        <v>44</v>
      </c>
      <c r="B37" s="2" t="s">
        <v>221</v>
      </c>
      <c r="C37" s="2">
        <f>C4</f>
        <v>1</v>
      </c>
      <c r="D37" s="13"/>
      <c r="E37" s="4" t="s">
        <v>44</v>
      </c>
      <c r="F37" s="2" t="s">
        <v>215</v>
      </c>
      <c r="G37" s="2">
        <f>C4+2</f>
        <v>3</v>
      </c>
      <c r="H37" s="13"/>
      <c r="I37" s="4" t="s">
        <v>44</v>
      </c>
      <c r="J37" s="2" t="s">
        <v>72</v>
      </c>
      <c r="K37" s="2">
        <f>C4+3</f>
        <v>4</v>
      </c>
      <c r="L37" s="13"/>
      <c r="M37" s="2"/>
      <c r="N37" s="2"/>
      <c r="O37" s="2"/>
      <c r="P37" s="2"/>
      <c r="Q37" s="2"/>
      <c r="R37" s="2"/>
      <c r="S37" s="2"/>
      <c r="T37" s="2"/>
      <c r="U37" s="2"/>
      <c r="V37" s="2"/>
    </row>
    <row r="38" spans="1:22" ht="12.75" customHeight="1">
      <c r="A38" s="4" t="s">
        <v>49</v>
      </c>
      <c r="B38" s="2" t="s">
        <v>229</v>
      </c>
      <c r="C38" s="2">
        <f>K3</f>
        <v>4</v>
      </c>
      <c r="D38" s="13"/>
      <c r="E38" s="4" t="s">
        <v>49</v>
      </c>
      <c r="F38" s="2" t="s">
        <v>220</v>
      </c>
      <c r="G38" s="2">
        <f>C4+3</f>
        <v>4</v>
      </c>
      <c r="H38" s="13"/>
      <c r="I38" s="4" t="s">
        <v>49</v>
      </c>
      <c r="J38" s="2" t="s">
        <v>227</v>
      </c>
      <c r="K38" s="2">
        <f>K4</f>
        <v>1</v>
      </c>
      <c r="L38" s="13"/>
      <c r="M38" s="2"/>
      <c r="N38" s="2"/>
      <c r="O38" s="2"/>
      <c r="P38" s="2"/>
      <c r="Q38" s="2"/>
      <c r="R38" s="2"/>
      <c r="S38" s="2"/>
      <c r="T38" s="2"/>
      <c r="U38" s="2"/>
      <c r="V38" s="2"/>
    </row>
    <row r="39" spans="1:22" ht="12.75" customHeight="1">
      <c r="A39" s="4" t="s">
        <v>53</v>
      </c>
      <c r="B39" s="2" t="s">
        <v>218</v>
      </c>
      <c r="C39" s="2">
        <f>C4+1</f>
        <v>2</v>
      </c>
      <c r="D39" s="13"/>
      <c r="E39" s="4" t="s">
        <v>53</v>
      </c>
      <c r="F39" s="2" t="s">
        <v>218</v>
      </c>
      <c r="G39" s="2">
        <f>C4+1</f>
        <v>2</v>
      </c>
      <c r="H39" s="13"/>
      <c r="I39" s="4" t="s">
        <v>53</v>
      </c>
      <c r="J39" s="2"/>
      <c r="K39" s="2"/>
      <c r="L39" s="13"/>
      <c r="M39" s="2"/>
      <c r="N39" s="2"/>
      <c r="O39" s="2"/>
      <c r="P39" s="2"/>
      <c r="Q39" s="2"/>
      <c r="R39" s="2"/>
      <c r="S39" s="2"/>
      <c r="T39" s="2"/>
      <c r="U39" s="2"/>
      <c r="V39" s="2"/>
    </row>
    <row r="40" spans="1:22" ht="9" customHeight="1">
      <c r="A40" s="2"/>
      <c r="B40" s="2"/>
      <c r="C40" s="2"/>
      <c r="D40" s="13"/>
      <c r="E40" s="2"/>
      <c r="F40" s="2"/>
      <c r="G40" s="2"/>
      <c r="H40" s="13"/>
      <c r="I40" s="2"/>
      <c r="J40" s="2"/>
      <c r="K40" s="2"/>
      <c r="L40" s="13"/>
      <c r="M40" s="2"/>
      <c r="N40" s="2"/>
      <c r="O40" s="2"/>
      <c r="P40" s="2"/>
      <c r="Q40" s="2"/>
      <c r="R40" s="2"/>
      <c r="S40" s="2"/>
      <c r="T40" s="2"/>
      <c r="U40" s="2"/>
      <c r="V40" s="2"/>
    </row>
    <row r="41" spans="1:22" ht="12.75" customHeight="1">
      <c r="A41" s="2" t="s">
        <v>104</v>
      </c>
      <c r="B41" s="15" t="s">
        <v>59</v>
      </c>
      <c r="C41" s="2">
        <f>C3+6</f>
        <v>107</v>
      </c>
      <c r="D41" s="13">
        <v>9</v>
      </c>
      <c r="E41" s="2" t="s">
        <v>105</v>
      </c>
      <c r="F41" s="16" t="s">
        <v>106</v>
      </c>
      <c r="G41" s="2">
        <f>C3+14</f>
        <v>115</v>
      </c>
      <c r="H41" s="13">
        <v>9</v>
      </c>
      <c r="I41" s="2" t="s">
        <v>107</v>
      </c>
      <c r="J41" s="17" t="s">
        <v>108</v>
      </c>
      <c r="K41" s="2">
        <f>C3+22</f>
        <v>123</v>
      </c>
      <c r="L41" s="13">
        <v>9</v>
      </c>
      <c r="M41" s="2"/>
      <c r="N41" s="2"/>
      <c r="O41" s="2"/>
      <c r="P41" s="2"/>
      <c r="Q41" s="2"/>
      <c r="R41" s="2"/>
      <c r="S41" s="2"/>
      <c r="T41" s="2"/>
      <c r="U41" s="2"/>
      <c r="V41" s="2"/>
    </row>
    <row r="42" spans="1:22" ht="12.75" customHeight="1">
      <c r="A42" s="4" t="s">
        <v>44</v>
      </c>
      <c r="B42" s="2" t="s">
        <v>60</v>
      </c>
      <c r="C42" s="2">
        <f>C4+1</f>
        <v>2</v>
      </c>
      <c r="D42" s="13"/>
      <c r="E42" s="4" t="s">
        <v>44</v>
      </c>
      <c r="F42" s="2" t="s">
        <v>215</v>
      </c>
      <c r="G42" s="2">
        <f>C4+2</f>
        <v>3</v>
      </c>
      <c r="H42" s="13"/>
      <c r="I42" s="4" t="s">
        <v>44</v>
      </c>
      <c r="J42" s="2" t="s">
        <v>225</v>
      </c>
      <c r="K42" s="2">
        <f>C4+3</f>
        <v>4</v>
      </c>
      <c r="L42" s="13"/>
      <c r="M42" s="2"/>
      <c r="N42" s="2"/>
      <c r="O42" s="2"/>
      <c r="P42" s="2"/>
      <c r="Q42" s="2"/>
      <c r="R42" s="2"/>
      <c r="S42" s="2"/>
      <c r="T42" s="2"/>
      <c r="U42" s="2"/>
      <c r="V42" s="2"/>
    </row>
    <row r="43" spans="1:22" ht="12.75" customHeight="1">
      <c r="A43" s="4" t="s">
        <v>49</v>
      </c>
      <c r="B43" s="2" t="s">
        <v>219</v>
      </c>
      <c r="C43" s="2">
        <f>C4</f>
        <v>1</v>
      </c>
      <c r="D43" s="13"/>
      <c r="E43" s="4" t="s">
        <v>49</v>
      </c>
      <c r="F43" s="2" t="s">
        <v>230</v>
      </c>
      <c r="G43" s="2">
        <f>C4+3</f>
        <v>4</v>
      </c>
      <c r="H43" s="13"/>
      <c r="I43" s="4" t="s">
        <v>49</v>
      </c>
      <c r="J43" s="2" t="s">
        <v>222</v>
      </c>
      <c r="K43" s="2">
        <f>C4+2</f>
        <v>3</v>
      </c>
      <c r="L43" s="13"/>
      <c r="M43" s="2"/>
      <c r="N43" s="2"/>
      <c r="O43" s="2"/>
      <c r="P43" s="2"/>
      <c r="Q43" s="2"/>
      <c r="R43" s="2"/>
      <c r="S43" s="2"/>
      <c r="T43" s="2"/>
      <c r="U43" s="2"/>
      <c r="V43" s="2"/>
    </row>
    <row r="44" spans="1:22" ht="12.75" customHeight="1">
      <c r="A44" s="4" t="s">
        <v>53</v>
      </c>
      <c r="B44" s="2"/>
      <c r="C44" s="2"/>
      <c r="D44" s="13"/>
      <c r="E44" s="4" t="s">
        <v>53</v>
      </c>
      <c r="F44" s="2" t="s">
        <v>218</v>
      </c>
      <c r="G44" s="2">
        <f>C4+1</f>
        <v>2</v>
      </c>
      <c r="H44" s="13"/>
      <c r="I44" s="4" t="s">
        <v>53</v>
      </c>
      <c r="J44" s="2" t="s">
        <v>227</v>
      </c>
      <c r="K44" s="2">
        <f>K4</f>
        <v>1</v>
      </c>
      <c r="L44" s="13"/>
      <c r="M44" s="2"/>
      <c r="N44" s="2"/>
      <c r="O44" s="2"/>
      <c r="P44" s="2" t="s">
        <v>231</v>
      </c>
      <c r="Q44" s="2"/>
      <c r="R44" s="2"/>
      <c r="S44" s="2"/>
      <c r="T44" s="2"/>
      <c r="U44" s="2"/>
      <c r="V44" s="2"/>
    </row>
    <row r="45" spans="1:22" ht="9" customHeight="1">
      <c r="A45" s="2"/>
      <c r="B45" s="2"/>
      <c r="C45" s="2"/>
      <c r="D45" s="13"/>
      <c r="E45" s="2"/>
      <c r="F45" s="2"/>
      <c r="G45" s="2"/>
      <c r="H45" s="13"/>
      <c r="I45" s="2"/>
      <c r="J45" s="2"/>
      <c r="K45" s="2"/>
      <c r="L45" s="13"/>
      <c r="M45" s="2"/>
      <c r="N45" s="2"/>
      <c r="O45" s="2"/>
      <c r="P45" s="2"/>
      <c r="Q45" s="2"/>
      <c r="R45" s="2"/>
      <c r="S45" s="2"/>
      <c r="T45" s="2"/>
      <c r="U45" s="2"/>
      <c r="V45" s="2"/>
    </row>
    <row r="46" spans="1:22" ht="12.75" customHeight="1">
      <c r="A46" s="2" t="s">
        <v>113</v>
      </c>
      <c r="B46" s="17" t="s">
        <v>114</v>
      </c>
      <c r="C46" s="2">
        <f>C3+7</f>
        <v>108</v>
      </c>
      <c r="D46" s="13">
        <v>10</v>
      </c>
      <c r="E46" s="2" t="s">
        <v>115</v>
      </c>
      <c r="F46" s="15" t="s">
        <v>110</v>
      </c>
      <c r="G46" s="2">
        <f>C3+15</f>
        <v>116</v>
      </c>
      <c r="H46" s="13">
        <v>10</v>
      </c>
      <c r="I46" s="2" t="s">
        <v>116</v>
      </c>
      <c r="J46" s="16" t="s">
        <v>117</v>
      </c>
      <c r="K46" s="2">
        <f>C3+23</f>
        <v>124</v>
      </c>
      <c r="L46" s="13">
        <v>10</v>
      </c>
      <c r="M46" s="2"/>
      <c r="N46" s="2"/>
      <c r="O46" s="2"/>
      <c r="P46" s="2"/>
      <c r="Q46" s="2"/>
      <c r="R46" s="2"/>
      <c r="S46" s="2"/>
      <c r="T46" s="2"/>
      <c r="U46" s="2"/>
      <c r="V46" s="2"/>
    </row>
    <row r="47" spans="1:22" ht="12.75" customHeight="1">
      <c r="A47" s="4" t="s">
        <v>44</v>
      </c>
      <c r="B47" s="2" t="s">
        <v>214</v>
      </c>
      <c r="C47" s="2">
        <f>C4+1</f>
        <v>2</v>
      </c>
      <c r="D47" s="13"/>
      <c r="E47" s="4" t="s">
        <v>44</v>
      </c>
      <c r="F47" s="2" t="s">
        <v>91</v>
      </c>
      <c r="G47" s="2">
        <f>C4+2</f>
        <v>3</v>
      </c>
      <c r="H47" s="2"/>
      <c r="I47" s="4" t="s">
        <v>44</v>
      </c>
      <c r="J47" s="2" t="s">
        <v>225</v>
      </c>
      <c r="K47" s="2">
        <f>C4+3</f>
        <v>4</v>
      </c>
      <c r="L47" s="2"/>
      <c r="M47" s="2"/>
      <c r="N47" s="2"/>
      <c r="O47" s="2"/>
      <c r="P47" s="2" t="s">
        <v>232</v>
      </c>
      <c r="Q47" s="2"/>
      <c r="R47" s="2" t="s">
        <v>233</v>
      </c>
      <c r="S47" s="2"/>
      <c r="T47" s="2" t="s">
        <v>234</v>
      </c>
      <c r="U47" s="2"/>
      <c r="V47" s="2" t="s">
        <v>235</v>
      </c>
    </row>
    <row r="48" spans="1:22" ht="12.75" customHeight="1">
      <c r="A48" s="4" t="s">
        <v>49</v>
      </c>
      <c r="B48" s="2" t="s">
        <v>222</v>
      </c>
      <c r="C48" s="2">
        <f>C4+2</f>
        <v>3</v>
      </c>
      <c r="D48" s="2"/>
      <c r="E48" s="4" t="s">
        <v>49</v>
      </c>
      <c r="F48" s="2" t="s">
        <v>220</v>
      </c>
      <c r="G48" s="2">
        <f>C4+3</f>
        <v>4</v>
      </c>
      <c r="H48" s="2"/>
      <c r="I48" s="4" t="s">
        <v>49</v>
      </c>
      <c r="J48" s="2" t="s">
        <v>217</v>
      </c>
      <c r="K48" s="2">
        <f>C4+2</f>
        <v>3</v>
      </c>
      <c r="L48" s="2"/>
      <c r="M48" s="2"/>
      <c r="N48" s="2"/>
      <c r="O48" s="2"/>
      <c r="P48" s="2" t="s">
        <v>236</v>
      </c>
      <c r="Q48" s="2"/>
      <c r="R48" s="2" t="s">
        <v>237</v>
      </c>
      <c r="S48" s="2"/>
      <c r="T48" s="2" t="s">
        <v>238</v>
      </c>
      <c r="U48" s="2"/>
      <c r="V48" s="2" t="s">
        <v>239</v>
      </c>
    </row>
    <row r="49" spans="1:22" ht="12.75" customHeight="1">
      <c r="A49" s="4" t="s">
        <v>53</v>
      </c>
      <c r="B49" s="2" t="s">
        <v>219</v>
      </c>
      <c r="C49" s="2">
        <f>C4</f>
        <v>1</v>
      </c>
      <c r="D49" s="2"/>
      <c r="E49" s="4" t="s">
        <v>53</v>
      </c>
      <c r="F49" s="2"/>
      <c r="G49" s="2"/>
      <c r="H49" s="2"/>
      <c r="I49" s="4" t="s">
        <v>53</v>
      </c>
      <c r="J49" s="2" t="s">
        <v>227</v>
      </c>
      <c r="K49" s="2">
        <f>K4</f>
        <v>1</v>
      </c>
      <c r="L49" s="2"/>
      <c r="M49" s="2"/>
      <c r="N49" s="2"/>
      <c r="O49" s="2"/>
      <c r="P49" s="2" t="s">
        <v>240</v>
      </c>
      <c r="Q49" s="2"/>
      <c r="R49" s="2" t="s">
        <v>241</v>
      </c>
      <c r="S49" s="2"/>
      <c r="T49" s="2" t="s">
        <v>242</v>
      </c>
      <c r="U49" s="2"/>
      <c r="V49" s="2" t="s">
        <v>243</v>
      </c>
    </row>
    <row r="50" spans="1:22" ht="12.75" customHeight="1">
      <c r="A50" s="2"/>
      <c r="B50" s="2"/>
      <c r="C50" s="2"/>
      <c r="D50" s="2"/>
      <c r="E50" s="2"/>
      <c r="F50" s="2"/>
      <c r="G50" s="2"/>
      <c r="H50" s="2"/>
      <c r="I50" s="2"/>
      <c r="J50" s="2"/>
      <c r="K50" s="2"/>
      <c r="L50" s="2"/>
      <c r="M50" s="2"/>
      <c r="N50" s="2"/>
      <c r="O50" s="2"/>
      <c r="P50" s="2" t="s">
        <v>244</v>
      </c>
      <c r="Q50" s="2"/>
      <c r="R50" s="2" t="s">
        <v>245</v>
      </c>
      <c r="S50" s="2"/>
      <c r="T50" s="2" t="s">
        <v>246</v>
      </c>
      <c r="U50" s="2"/>
      <c r="V50" s="2" t="s">
        <v>247</v>
      </c>
    </row>
    <row r="51" spans="1:22" ht="12.75" customHeight="1">
      <c r="A51" s="2"/>
      <c r="B51" s="2"/>
      <c r="C51" s="2"/>
      <c r="D51" s="2"/>
      <c r="E51" s="2"/>
      <c r="F51" s="2"/>
      <c r="G51" s="2"/>
      <c r="H51" s="2"/>
      <c r="I51" s="2"/>
      <c r="J51" s="2"/>
      <c r="K51" s="2"/>
      <c r="L51" s="2"/>
      <c r="M51" s="2"/>
      <c r="N51" s="2"/>
      <c r="O51" s="2"/>
      <c r="P51" s="2" t="s">
        <v>248</v>
      </c>
      <c r="Q51" s="2"/>
      <c r="R51" s="2" t="s">
        <v>249</v>
      </c>
      <c r="S51" s="2"/>
      <c r="T51" s="2" t="s">
        <v>250</v>
      </c>
      <c r="U51" s="2"/>
      <c r="V51" s="2" t="s">
        <v>251</v>
      </c>
    </row>
    <row r="52" spans="1:22" ht="12.75" customHeight="1">
      <c r="A52" s="2"/>
      <c r="B52" s="2"/>
      <c r="C52" s="2"/>
      <c r="D52" s="2"/>
      <c r="E52" s="2"/>
      <c r="F52" s="2"/>
      <c r="G52" s="2"/>
      <c r="H52" s="2"/>
      <c r="I52" s="2"/>
      <c r="J52" s="2"/>
      <c r="K52" s="2"/>
      <c r="L52" s="2"/>
      <c r="M52" s="2"/>
      <c r="N52" s="2"/>
      <c r="O52" s="2"/>
      <c r="P52" s="2" t="s">
        <v>252</v>
      </c>
      <c r="Q52" s="2"/>
      <c r="R52" s="2" t="s">
        <v>253</v>
      </c>
      <c r="S52" s="2"/>
      <c r="T52" s="2" t="s">
        <v>254</v>
      </c>
      <c r="U52" s="2"/>
      <c r="V52" s="2" t="s">
        <v>255</v>
      </c>
    </row>
    <row r="53" spans="1:22" ht="12.75" customHeight="1">
      <c r="A53" s="13" t="s">
        <v>122</v>
      </c>
      <c r="B53" s="2"/>
      <c r="C53" s="4" t="s">
        <v>21</v>
      </c>
      <c r="D53" s="14" t="s">
        <v>22</v>
      </c>
      <c r="E53" s="2"/>
      <c r="F53" s="2"/>
      <c r="G53" s="2"/>
      <c r="H53" s="2"/>
      <c r="I53" s="2"/>
      <c r="J53" s="2"/>
      <c r="K53" s="2"/>
      <c r="L53" s="2"/>
      <c r="M53" s="2"/>
      <c r="N53" s="2"/>
      <c r="O53" s="2"/>
      <c r="P53" s="2" t="s">
        <v>256</v>
      </c>
      <c r="Q53" s="2"/>
      <c r="R53" s="2" t="s">
        <v>257</v>
      </c>
      <c r="S53" s="2"/>
      <c r="T53" s="2" t="s">
        <v>258</v>
      </c>
      <c r="U53" s="2"/>
      <c r="V53" s="2" t="s">
        <v>259</v>
      </c>
    </row>
    <row r="54" spans="1:22" ht="12.75" customHeight="1">
      <c r="A54" s="13" t="s">
        <v>123</v>
      </c>
      <c r="B54" s="2" t="s">
        <v>124</v>
      </c>
      <c r="C54" s="13" t="s">
        <v>31</v>
      </c>
      <c r="D54" s="2"/>
      <c r="E54" s="13" t="s">
        <v>125</v>
      </c>
      <c r="F54" s="2" t="s">
        <v>124</v>
      </c>
      <c r="G54" s="13" t="s">
        <v>31</v>
      </c>
      <c r="H54" s="2"/>
      <c r="I54" s="2" t="s">
        <v>126</v>
      </c>
      <c r="J54" s="2"/>
      <c r="K54" s="2"/>
      <c r="L54" s="2"/>
      <c r="M54" s="2"/>
      <c r="N54" s="2"/>
      <c r="O54" s="2"/>
      <c r="P54" s="2" t="s">
        <v>260</v>
      </c>
      <c r="Q54" s="2"/>
      <c r="R54" s="2" t="s">
        <v>261</v>
      </c>
      <c r="S54" s="2"/>
      <c r="T54" s="2" t="s">
        <v>262</v>
      </c>
      <c r="U54" s="2"/>
      <c r="V54" s="2" t="s">
        <v>263</v>
      </c>
    </row>
    <row r="55" spans="1:22" ht="12.75" customHeight="1">
      <c r="A55" s="2"/>
      <c r="B55" s="2" t="s">
        <v>127</v>
      </c>
      <c r="C55" s="13"/>
      <c r="D55" s="2"/>
      <c r="E55" s="2"/>
      <c r="F55" s="2" t="s">
        <v>128</v>
      </c>
      <c r="G55" s="13"/>
      <c r="H55" s="2"/>
      <c r="I55" s="2"/>
      <c r="J55" s="2"/>
      <c r="K55" s="2"/>
      <c r="L55" s="2"/>
      <c r="M55" s="2"/>
      <c r="N55" s="2"/>
      <c r="O55" s="2"/>
      <c r="P55" s="2" t="s">
        <v>264</v>
      </c>
      <c r="Q55" s="2"/>
      <c r="R55" s="2" t="s">
        <v>265</v>
      </c>
      <c r="S55" s="2"/>
      <c r="T55" s="2" t="s">
        <v>266</v>
      </c>
      <c r="U55" s="2"/>
      <c r="V55" s="2" t="s">
        <v>267</v>
      </c>
    </row>
    <row r="56" spans="1:22" ht="12.75" customHeight="1">
      <c r="A56" s="4" t="s">
        <v>129</v>
      </c>
      <c r="B56" s="2" t="s">
        <v>130</v>
      </c>
      <c r="C56" s="2">
        <f>C4</f>
        <v>1</v>
      </c>
      <c r="D56" s="13">
        <v>1</v>
      </c>
      <c r="E56" s="2"/>
      <c r="F56" s="2"/>
      <c r="G56" s="2"/>
      <c r="H56" s="2"/>
      <c r="I56" s="2" t="s">
        <v>131</v>
      </c>
      <c r="J56" s="2"/>
      <c r="K56" s="2"/>
      <c r="L56" s="2"/>
      <c r="M56" s="2"/>
      <c r="N56" s="2"/>
      <c r="O56" s="2"/>
      <c r="P56" s="2" t="s">
        <v>268</v>
      </c>
      <c r="Q56" s="2"/>
      <c r="R56" s="2" t="s">
        <v>269</v>
      </c>
      <c r="S56" s="2"/>
      <c r="T56" s="2" t="s">
        <v>270</v>
      </c>
      <c r="U56" s="2"/>
      <c r="V56" s="2" t="s">
        <v>271</v>
      </c>
    </row>
    <row r="57" spans="1:22" ht="12.75" customHeight="1">
      <c r="A57" s="4" t="s">
        <v>132</v>
      </c>
      <c r="B57" s="2" t="s">
        <v>133</v>
      </c>
      <c r="C57" s="2">
        <f>C4+1</f>
        <v>2</v>
      </c>
      <c r="D57" s="13">
        <v>2</v>
      </c>
      <c r="E57" s="2"/>
      <c r="F57" s="2"/>
      <c r="G57" s="2"/>
      <c r="H57" s="2"/>
      <c r="I57" s="2" t="s">
        <v>131</v>
      </c>
      <c r="J57" s="2"/>
      <c r="K57" s="2"/>
      <c r="L57" s="2"/>
      <c r="M57" s="2"/>
      <c r="N57" s="2"/>
      <c r="O57" s="2"/>
      <c r="P57" s="2" t="s">
        <v>272</v>
      </c>
      <c r="Q57" s="2"/>
      <c r="R57" s="2" t="s">
        <v>273</v>
      </c>
      <c r="S57" s="2"/>
      <c r="T57" s="2" t="s">
        <v>274</v>
      </c>
      <c r="U57" s="2"/>
      <c r="V57" s="2" t="s">
        <v>275</v>
      </c>
    </row>
    <row r="58" spans="1:22" ht="12.75" customHeight="1">
      <c r="A58" s="4" t="s">
        <v>134</v>
      </c>
      <c r="B58" s="2" t="s">
        <v>135</v>
      </c>
      <c r="C58" s="2">
        <f>C4+2</f>
        <v>3</v>
      </c>
      <c r="D58" s="13">
        <v>3</v>
      </c>
      <c r="E58" s="2"/>
      <c r="F58" s="2"/>
      <c r="G58" s="2"/>
      <c r="H58" s="2"/>
      <c r="I58" s="2" t="s">
        <v>131</v>
      </c>
      <c r="J58" s="2"/>
      <c r="K58" s="2"/>
      <c r="L58" s="2"/>
      <c r="M58" s="2"/>
      <c r="N58" s="2"/>
      <c r="O58" s="2"/>
      <c r="P58" s="2" t="s">
        <v>276</v>
      </c>
      <c r="Q58" s="2"/>
      <c r="R58" s="2" t="s">
        <v>277</v>
      </c>
      <c r="S58" s="2"/>
      <c r="T58" s="2" t="s">
        <v>278</v>
      </c>
      <c r="U58" s="2"/>
      <c r="V58" s="2" t="s">
        <v>279</v>
      </c>
    </row>
    <row r="59" spans="1:22" ht="12.75" customHeight="1">
      <c r="A59" s="4" t="s">
        <v>136</v>
      </c>
      <c r="B59" s="2" t="s">
        <v>137</v>
      </c>
      <c r="C59" s="2">
        <f>C4+3</f>
        <v>4</v>
      </c>
      <c r="D59" s="13">
        <v>4</v>
      </c>
      <c r="E59" s="2"/>
      <c r="F59" s="2"/>
      <c r="G59" s="2"/>
      <c r="H59" s="2"/>
      <c r="I59" s="2" t="s">
        <v>131</v>
      </c>
      <c r="J59" s="2"/>
      <c r="K59" s="2"/>
      <c r="L59" s="2"/>
      <c r="M59" s="2"/>
      <c r="N59" s="2"/>
      <c r="O59" s="2"/>
      <c r="P59" s="2" t="s">
        <v>280</v>
      </c>
      <c r="Q59" s="2"/>
      <c r="R59" s="2" t="s">
        <v>281</v>
      </c>
      <c r="S59" s="2"/>
      <c r="T59" s="2" t="s">
        <v>282</v>
      </c>
      <c r="U59" s="2"/>
      <c r="V59" s="2" t="s">
        <v>283</v>
      </c>
    </row>
    <row r="60" spans="1:22" ht="12.75" customHeight="1">
      <c r="A60" s="4" t="s">
        <v>138</v>
      </c>
      <c r="B60" s="2"/>
      <c r="C60" s="2"/>
      <c r="D60" s="13">
        <v>7</v>
      </c>
      <c r="E60" s="2"/>
      <c r="F60" s="2"/>
      <c r="G60" s="2"/>
      <c r="H60" s="2"/>
      <c r="I60" s="2"/>
      <c r="J60" s="2"/>
      <c r="K60" s="2"/>
      <c r="L60" s="2"/>
      <c r="M60" s="2"/>
      <c r="N60" s="2"/>
      <c r="O60" s="2"/>
      <c r="P60" s="2" t="s">
        <v>284</v>
      </c>
      <c r="Q60" s="2"/>
      <c r="R60" s="2" t="s">
        <v>285</v>
      </c>
      <c r="S60" s="2"/>
      <c r="T60" s="2" t="s">
        <v>286</v>
      </c>
      <c r="U60" s="2"/>
      <c r="V60" s="2" t="s">
        <v>287</v>
      </c>
    </row>
    <row r="61" spans="1:22" ht="12.75" customHeight="1">
      <c r="A61" s="4" t="s">
        <v>139</v>
      </c>
      <c r="B61" s="2"/>
      <c r="C61" s="2"/>
      <c r="D61" s="13">
        <v>8</v>
      </c>
      <c r="E61" s="2"/>
      <c r="F61" s="2"/>
      <c r="G61" s="2"/>
      <c r="H61" s="2"/>
      <c r="I61" s="2"/>
      <c r="J61" s="2"/>
      <c r="K61" s="2"/>
      <c r="L61" s="2"/>
      <c r="M61" s="2"/>
      <c r="N61" s="2"/>
      <c r="O61" s="2"/>
      <c r="P61" s="2" t="s">
        <v>288</v>
      </c>
      <c r="Q61" s="2"/>
      <c r="R61" s="2" t="s">
        <v>289</v>
      </c>
      <c r="S61" s="2"/>
      <c r="T61" s="2" t="s">
        <v>290</v>
      </c>
      <c r="U61" s="2"/>
      <c r="V61" s="2" t="s">
        <v>291</v>
      </c>
    </row>
    <row r="62" spans="1:22" ht="12.75" customHeight="1">
      <c r="A62" s="4" t="s">
        <v>140</v>
      </c>
      <c r="B62" s="2"/>
      <c r="C62" s="2"/>
      <c r="D62" s="13">
        <v>9</v>
      </c>
      <c r="E62" s="2"/>
      <c r="F62" s="2"/>
      <c r="G62" s="2"/>
      <c r="H62" s="2"/>
      <c r="I62" s="2"/>
      <c r="J62" s="2"/>
      <c r="K62" s="2"/>
      <c r="L62" s="2"/>
      <c r="M62" s="2"/>
      <c r="N62" s="2"/>
      <c r="O62" s="2"/>
      <c r="P62" s="2" t="s">
        <v>292</v>
      </c>
      <c r="Q62" s="2"/>
      <c r="R62" s="2" t="s">
        <v>293</v>
      </c>
      <c r="S62" s="2"/>
      <c r="T62" s="2" t="s">
        <v>294</v>
      </c>
      <c r="U62" s="2"/>
      <c r="V62" s="2" t="s">
        <v>295</v>
      </c>
    </row>
    <row r="63" spans="1:22" ht="12.75" customHeight="1">
      <c r="A63" s="4" t="s">
        <v>141</v>
      </c>
      <c r="B63" s="2"/>
      <c r="C63" s="2"/>
      <c r="D63" s="13">
        <v>10</v>
      </c>
      <c r="E63" s="2"/>
      <c r="F63" s="2"/>
      <c r="G63" s="2"/>
      <c r="H63" s="2"/>
      <c r="I63" s="2"/>
      <c r="J63" s="2"/>
      <c r="K63" s="2"/>
      <c r="L63" s="2"/>
      <c r="M63" s="2"/>
      <c r="N63" s="2"/>
      <c r="O63" s="2"/>
      <c r="P63" s="2" t="s">
        <v>296</v>
      </c>
      <c r="Q63" s="2"/>
      <c r="R63" s="2" t="s">
        <v>297</v>
      </c>
      <c r="S63" s="2"/>
      <c r="T63" s="2" t="s">
        <v>298</v>
      </c>
      <c r="U63" s="2"/>
      <c r="V63" s="2" t="s">
        <v>299</v>
      </c>
    </row>
    <row r="64" spans="1:22" ht="12.75" customHeight="1">
      <c r="A64" s="2"/>
      <c r="B64" s="2"/>
      <c r="C64" s="2"/>
      <c r="D64" s="2"/>
      <c r="E64" s="2"/>
      <c r="F64" s="2"/>
      <c r="G64" s="2"/>
      <c r="H64" s="2"/>
      <c r="I64" s="2"/>
      <c r="J64" s="2"/>
      <c r="K64" s="2"/>
      <c r="L64" s="2"/>
      <c r="M64" s="2"/>
      <c r="N64" s="2"/>
      <c r="O64" s="2"/>
      <c r="P64" s="2" t="s">
        <v>300</v>
      </c>
      <c r="Q64" s="2"/>
      <c r="R64" s="2" t="s">
        <v>301</v>
      </c>
      <c r="S64" s="2"/>
      <c r="T64" s="2" t="s">
        <v>302</v>
      </c>
      <c r="U64" s="2"/>
      <c r="V64" s="2" t="s">
        <v>303</v>
      </c>
    </row>
    <row r="65" spans="1:22" ht="12.75" customHeight="1">
      <c r="A65" s="2"/>
      <c r="B65" s="2"/>
      <c r="C65" s="2"/>
      <c r="D65" s="2"/>
      <c r="E65" s="2"/>
      <c r="F65" s="2"/>
      <c r="G65" s="2"/>
      <c r="H65" s="2"/>
      <c r="I65" s="2"/>
      <c r="J65" s="2"/>
      <c r="K65" s="2"/>
      <c r="L65" s="2"/>
      <c r="M65" s="2"/>
      <c r="N65" s="2"/>
      <c r="O65" s="2"/>
      <c r="P65" s="2" t="s">
        <v>304</v>
      </c>
      <c r="Q65" s="2"/>
      <c r="R65" s="2" t="s">
        <v>305</v>
      </c>
      <c r="S65" s="2"/>
      <c r="T65" s="2" t="s">
        <v>306</v>
      </c>
      <c r="U65" s="2"/>
      <c r="V65" s="2" t="s">
        <v>307</v>
      </c>
    </row>
    <row r="66" spans="1:22" ht="12.75" customHeight="1">
      <c r="A66" s="2" t="s">
        <v>142</v>
      </c>
      <c r="B66" s="2" t="s">
        <v>143</v>
      </c>
      <c r="C66" s="2"/>
      <c r="D66" s="2"/>
      <c r="E66" s="2"/>
      <c r="F66" s="4"/>
      <c r="G66" s="2"/>
      <c r="H66" s="2"/>
      <c r="I66" s="2"/>
      <c r="J66" s="4" t="s">
        <v>145</v>
      </c>
      <c r="K66" s="2"/>
      <c r="L66" s="2"/>
      <c r="M66" s="2"/>
      <c r="N66" s="2"/>
      <c r="O66" s="2"/>
      <c r="P66" s="2" t="s">
        <v>308</v>
      </c>
      <c r="Q66" s="2"/>
      <c r="R66" s="2" t="s">
        <v>309</v>
      </c>
      <c r="S66" s="2"/>
      <c r="T66" s="2" t="s">
        <v>310</v>
      </c>
      <c r="U66" s="2"/>
      <c r="V66" s="2"/>
    </row>
    <row r="67" spans="1:22" ht="12.75" customHeight="1">
      <c r="A67" s="2"/>
      <c r="B67" s="2" t="s">
        <v>146</v>
      </c>
      <c r="C67" s="2"/>
      <c r="D67" s="2"/>
      <c r="E67" s="2"/>
      <c r="F67" s="2"/>
      <c r="G67" s="2"/>
      <c r="H67" s="2"/>
      <c r="I67" s="2"/>
      <c r="J67" s="2"/>
      <c r="K67" s="2"/>
      <c r="L67" s="2"/>
      <c r="M67" s="2"/>
      <c r="N67" s="2"/>
      <c r="O67" s="2"/>
      <c r="P67" s="2" t="s">
        <v>311</v>
      </c>
      <c r="Q67" s="2"/>
      <c r="R67" s="2" t="s">
        <v>312</v>
      </c>
      <c r="S67" s="2"/>
      <c r="T67" s="2" t="s">
        <v>313</v>
      </c>
      <c r="U67" s="2"/>
      <c r="V67" s="2"/>
    </row>
    <row r="68" spans="1:22" ht="12.75" customHeight="1">
      <c r="A68" s="2"/>
      <c r="B68" s="2" t="s">
        <v>147</v>
      </c>
      <c r="C68" s="2"/>
      <c r="D68" s="2"/>
      <c r="E68" s="2"/>
      <c r="F68" s="2"/>
      <c r="G68" s="2"/>
      <c r="H68" s="2"/>
      <c r="I68" s="2"/>
      <c r="J68" s="2"/>
      <c r="K68" s="2"/>
      <c r="L68" s="2"/>
      <c r="M68" s="2"/>
      <c r="N68" s="2"/>
      <c r="O68" s="2"/>
      <c r="P68" s="2" t="s">
        <v>314</v>
      </c>
      <c r="Q68" s="2"/>
      <c r="R68" s="2" t="s">
        <v>315</v>
      </c>
      <c r="S68" s="2"/>
      <c r="T68" s="2" t="s">
        <v>316</v>
      </c>
      <c r="U68" s="2"/>
      <c r="V68" s="2"/>
    </row>
    <row r="69" spans="1:22" ht="12.75" customHeight="1">
      <c r="A69" s="2"/>
      <c r="B69" s="2" t="s">
        <v>148</v>
      </c>
      <c r="C69" s="2"/>
      <c r="D69" s="2"/>
      <c r="E69" s="2"/>
      <c r="F69" s="2"/>
      <c r="G69" s="2"/>
      <c r="H69" s="2"/>
      <c r="I69" s="2"/>
      <c r="J69" s="2"/>
      <c r="K69" s="2"/>
      <c r="L69" s="2"/>
      <c r="M69" s="2"/>
      <c r="N69" s="2"/>
      <c r="O69" s="2"/>
      <c r="P69" s="2" t="s">
        <v>317</v>
      </c>
      <c r="Q69" s="2"/>
      <c r="R69" s="2" t="s">
        <v>318</v>
      </c>
      <c r="S69" s="2"/>
      <c r="T69" s="2" t="s">
        <v>319</v>
      </c>
      <c r="U69" s="2"/>
      <c r="V69" s="2"/>
    </row>
    <row r="70" spans="1:22" ht="12.75" customHeight="1">
      <c r="A70" s="2"/>
      <c r="B70" s="2" t="s">
        <v>149</v>
      </c>
      <c r="C70" s="2"/>
      <c r="D70" s="2"/>
      <c r="E70" s="2"/>
      <c r="F70" s="2"/>
      <c r="G70" s="2"/>
      <c r="H70" s="2"/>
      <c r="I70" s="2"/>
      <c r="J70" s="2"/>
      <c r="K70" s="2"/>
      <c r="L70" s="2"/>
      <c r="M70" s="2"/>
      <c r="N70" s="2"/>
      <c r="O70" s="2"/>
      <c r="P70" s="2" t="s">
        <v>320</v>
      </c>
      <c r="Q70" s="2"/>
      <c r="R70" s="2" t="s">
        <v>321</v>
      </c>
      <c r="S70" s="2"/>
      <c r="T70" s="2" t="s">
        <v>322</v>
      </c>
      <c r="U70" s="2"/>
      <c r="V70" s="2"/>
    </row>
    <row r="71" spans="1:22" ht="12.75" customHeight="1">
      <c r="A71" s="2"/>
      <c r="B71" s="2" t="s">
        <v>150</v>
      </c>
      <c r="C71" s="2"/>
      <c r="D71" s="2"/>
      <c r="E71" s="2"/>
      <c r="F71" s="2"/>
      <c r="G71" s="2"/>
      <c r="H71" s="2"/>
      <c r="I71" s="2"/>
      <c r="J71" s="2"/>
      <c r="K71" s="2"/>
      <c r="L71" s="2"/>
      <c r="M71" s="2"/>
      <c r="N71" s="2"/>
      <c r="O71" s="2"/>
      <c r="P71" s="2" t="s">
        <v>323</v>
      </c>
      <c r="Q71" s="2"/>
      <c r="R71" s="2" t="s">
        <v>324</v>
      </c>
      <c r="S71" s="2"/>
      <c r="T71" s="2" t="s">
        <v>325</v>
      </c>
      <c r="U71" s="2"/>
      <c r="V71" s="2"/>
    </row>
    <row r="72" spans="1:22" ht="12.75" customHeight="1">
      <c r="A72" s="2"/>
      <c r="B72" s="2" t="s">
        <v>151</v>
      </c>
      <c r="C72" s="2"/>
      <c r="D72" s="2"/>
      <c r="E72" s="2"/>
      <c r="F72" s="2"/>
      <c r="G72" s="2"/>
      <c r="H72" s="2"/>
      <c r="I72" s="2"/>
      <c r="J72" s="2"/>
      <c r="K72" s="2"/>
      <c r="L72" s="2"/>
      <c r="M72" s="2"/>
      <c r="N72" s="2"/>
      <c r="O72" s="2"/>
      <c r="P72" s="2" t="s">
        <v>326</v>
      </c>
      <c r="Q72" s="2"/>
      <c r="R72" s="2" t="s">
        <v>327</v>
      </c>
      <c r="S72" s="2"/>
      <c r="T72" s="2" t="s">
        <v>328</v>
      </c>
      <c r="U72" s="2"/>
      <c r="V72" s="2"/>
    </row>
    <row r="73" spans="1:22" ht="12.75" customHeight="1">
      <c r="A73" s="2"/>
      <c r="B73" s="2" t="s">
        <v>152</v>
      </c>
      <c r="C73" s="2"/>
      <c r="D73" s="2"/>
      <c r="E73" s="2"/>
      <c r="F73" s="2"/>
      <c r="G73" s="2"/>
      <c r="H73" s="2"/>
      <c r="I73" s="2"/>
      <c r="J73" s="2"/>
      <c r="K73" s="2"/>
      <c r="L73" s="2"/>
      <c r="M73" s="2"/>
      <c r="N73" s="2"/>
      <c r="O73" s="2"/>
      <c r="P73" s="2" t="s">
        <v>329</v>
      </c>
      <c r="Q73" s="2"/>
      <c r="R73" s="2" t="s">
        <v>330</v>
      </c>
      <c r="S73" s="2"/>
      <c r="T73" s="2" t="s">
        <v>331</v>
      </c>
      <c r="U73" s="2"/>
      <c r="V73" s="2"/>
    </row>
    <row r="74" spans="1:22" ht="12.75" customHeight="1">
      <c r="A74" s="2"/>
      <c r="B74" s="2" t="s">
        <v>153</v>
      </c>
      <c r="C74" s="2"/>
      <c r="D74" s="2"/>
      <c r="E74" s="2"/>
      <c r="F74" s="2"/>
      <c r="G74" s="2"/>
      <c r="H74" s="2"/>
      <c r="I74" s="2"/>
      <c r="J74" s="2"/>
      <c r="K74" s="2"/>
      <c r="L74" s="2"/>
      <c r="M74" s="2"/>
      <c r="N74" s="2"/>
      <c r="O74" s="2"/>
      <c r="P74" s="2" t="s">
        <v>332</v>
      </c>
      <c r="Q74" s="2"/>
      <c r="R74" s="2" t="s">
        <v>333</v>
      </c>
      <c r="S74" s="2"/>
      <c r="T74" s="2" t="s">
        <v>334</v>
      </c>
      <c r="U74" s="2"/>
      <c r="V74" s="2"/>
    </row>
    <row r="75" spans="1:22" ht="12.75" customHeight="1">
      <c r="A75" s="2"/>
      <c r="B75" s="2" t="s">
        <v>154</v>
      </c>
      <c r="C75" s="2"/>
      <c r="D75" s="2"/>
      <c r="E75" s="2"/>
      <c r="F75" s="2"/>
      <c r="G75" s="2"/>
      <c r="H75" s="2"/>
      <c r="I75" s="2"/>
      <c r="J75" s="2"/>
      <c r="K75" s="2"/>
      <c r="L75" s="2"/>
      <c r="M75" s="2"/>
      <c r="N75" s="2"/>
      <c r="O75" s="2"/>
      <c r="P75" s="2" t="s">
        <v>335</v>
      </c>
      <c r="Q75" s="2"/>
      <c r="R75" s="2" t="s">
        <v>336</v>
      </c>
      <c r="S75" s="2"/>
      <c r="T75" s="2" t="s">
        <v>337</v>
      </c>
      <c r="U75" s="2"/>
      <c r="V75" s="2"/>
    </row>
    <row r="76" spans="1:22" ht="12.75" customHeight="1">
      <c r="A76" s="2"/>
      <c r="B76" s="2" t="s">
        <v>155</v>
      </c>
      <c r="C76" s="2"/>
      <c r="D76" s="2"/>
      <c r="E76" s="2"/>
      <c r="F76" s="2"/>
      <c r="G76" s="2"/>
      <c r="H76" s="2"/>
      <c r="I76" s="2"/>
      <c r="J76" s="2"/>
      <c r="K76" s="2"/>
      <c r="L76" s="2"/>
      <c r="M76" s="2"/>
      <c r="N76" s="2"/>
      <c r="O76" s="2"/>
      <c r="P76" s="2" t="s">
        <v>338</v>
      </c>
      <c r="Q76" s="2"/>
      <c r="R76" s="2" t="s">
        <v>339</v>
      </c>
      <c r="S76" s="2"/>
      <c r="T76" s="2" t="s">
        <v>340</v>
      </c>
      <c r="U76" s="2"/>
      <c r="V76" s="2"/>
    </row>
    <row r="77" spans="1:22" ht="12.75" customHeight="1">
      <c r="A77" s="2"/>
      <c r="B77" s="2"/>
      <c r="C77" s="2"/>
      <c r="D77" s="2"/>
      <c r="E77" s="2"/>
      <c r="F77" s="2"/>
      <c r="G77" s="2"/>
      <c r="H77" s="2"/>
      <c r="I77" s="2"/>
      <c r="J77" s="2"/>
      <c r="K77" s="2"/>
      <c r="L77" s="2"/>
      <c r="M77" s="2"/>
      <c r="N77" s="2"/>
      <c r="O77" s="2"/>
      <c r="P77" s="2" t="s">
        <v>341</v>
      </c>
      <c r="Q77" s="2"/>
      <c r="R77" s="2" t="s">
        <v>342</v>
      </c>
      <c r="S77" s="2"/>
      <c r="T77" s="2" t="s">
        <v>343</v>
      </c>
      <c r="U77" s="2"/>
      <c r="V77" s="2"/>
    </row>
    <row r="78" spans="1:22" ht="12.75" customHeight="1">
      <c r="A78" s="2"/>
      <c r="B78" s="2"/>
      <c r="C78" s="2"/>
      <c r="D78" s="2"/>
      <c r="E78" s="2"/>
      <c r="F78" s="2"/>
      <c r="G78" s="2"/>
      <c r="H78" s="2"/>
      <c r="I78" s="2"/>
      <c r="J78" s="2"/>
      <c r="K78" s="2"/>
      <c r="L78" s="2"/>
      <c r="M78" s="2"/>
      <c r="N78" s="2"/>
      <c r="O78" s="2"/>
      <c r="P78" s="2" t="s">
        <v>344</v>
      </c>
      <c r="Q78" s="2"/>
      <c r="R78" s="2" t="s">
        <v>345</v>
      </c>
      <c r="S78" s="2"/>
      <c r="T78" s="2" t="s">
        <v>346</v>
      </c>
      <c r="U78" s="2"/>
      <c r="V78" s="2"/>
    </row>
    <row r="79" spans="1:22" ht="12.75" customHeight="1">
      <c r="A79" s="2"/>
      <c r="B79" s="2"/>
      <c r="C79" s="2"/>
      <c r="D79" s="2"/>
      <c r="E79" s="2"/>
      <c r="F79" s="2"/>
      <c r="G79" s="2"/>
      <c r="H79" s="2"/>
      <c r="I79" s="2"/>
      <c r="J79" s="2"/>
      <c r="K79" s="2"/>
      <c r="L79" s="2"/>
      <c r="M79" s="2"/>
      <c r="N79" s="2"/>
      <c r="O79" s="2"/>
      <c r="P79" s="2" t="s">
        <v>347</v>
      </c>
      <c r="Q79" s="2"/>
      <c r="R79" s="2" t="s">
        <v>348</v>
      </c>
      <c r="S79" s="2"/>
      <c r="T79" s="2" t="s">
        <v>349</v>
      </c>
      <c r="U79" s="2"/>
      <c r="V79" s="2"/>
    </row>
    <row r="80" spans="1:22" ht="12.75" customHeight="1">
      <c r="A80" s="2"/>
      <c r="B80" s="2"/>
      <c r="C80" s="2"/>
      <c r="D80" s="2"/>
      <c r="E80" s="2"/>
      <c r="F80" s="2"/>
      <c r="G80" s="2"/>
      <c r="H80" s="2"/>
      <c r="I80" s="2"/>
      <c r="J80" s="2"/>
      <c r="K80" s="2"/>
      <c r="L80" s="2"/>
      <c r="M80" s="2"/>
      <c r="N80" s="2"/>
      <c r="O80" s="2"/>
      <c r="P80" s="2" t="s">
        <v>350</v>
      </c>
      <c r="Q80" s="2"/>
      <c r="R80" s="2" t="s">
        <v>351</v>
      </c>
      <c r="S80" s="2"/>
      <c r="T80" s="2" t="s">
        <v>352</v>
      </c>
      <c r="U80" s="2"/>
      <c r="V80" s="2"/>
    </row>
    <row r="81" spans="1:22" ht="12.75" customHeight="1">
      <c r="A81" s="2"/>
      <c r="B81" s="2"/>
      <c r="C81" s="2"/>
      <c r="D81" s="2"/>
      <c r="E81" s="2"/>
      <c r="F81" s="2"/>
      <c r="G81" s="2"/>
      <c r="H81" s="2"/>
      <c r="I81" s="2"/>
      <c r="J81" s="2"/>
      <c r="K81" s="2"/>
      <c r="L81" s="2"/>
      <c r="M81" s="2"/>
      <c r="N81" s="2"/>
      <c r="O81" s="2"/>
      <c r="P81" s="2" t="s">
        <v>353</v>
      </c>
      <c r="Q81" s="2"/>
      <c r="R81" s="2" t="s">
        <v>354</v>
      </c>
      <c r="S81" s="2"/>
      <c r="T81" s="2" t="s">
        <v>355</v>
      </c>
      <c r="U81" s="2"/>
      <c r="V81" s="2"/>
    </row>
    <row r="82" spans="1:22" ht="12.75" customHeight="1">
      <c r="A82" s="2"/>
      <c r="B82" s="2"/>
      <c r="C82" s="2"/>
      <c r="D82" s="2"/>
      <c r="E82" s="2"/>
      <c r="F82" s="2"/>
      <c r="G82" s="2"/>
      <c r="H82" s="2"/>
      <c r="I82" s="2"/>
      <c r="J82" s="2"/>
      <c r="K82" s="2"/>
      <c r="L82" s="2"/>
      <c r="M82" s="2"/>
      <c r="N82" s="2"/>
      <c r="O82" s="2"/>
      <c r="P82" s="2" t="s">
        <v>356</v>
      </c>
      <c r="Q82" s="2"/>
      <c r="R82" s="2" t="s">
        <v>357</v>
      </c>
      <c r="S82" s="2"/>
      <c r="T82" s="2" t="s">
        <v>358</v>
      </c>
      <c r="U82" s="2"/>
      <c r="V82" s="2"/>
    </row>
    <row r="83" spans="1:22" ht="12.75" customHeight="1">
      <c r="A83" s="2"/>
      <c r="B83" s="2"/>
      <c r="C83" s="2"/>
      <c r="D83" s="2"/>
      <c r="E83" s="2"/>
      <c r="F83" s="2"/>
      <c r="G83" s="2"/>
      <c r="H83" s="2"/>
      <c r="I83" s="2"/>
      <c r="J83" s="2"/>
      <c r="K83" s="2"/>
      <c r="L83" s="2"/>
      <c r="M83" s="2"/>
      <c r="N83" s="2"/>
      <c r="O83" s="2"/>
      <c r="P83" s="2" t="s">
        <v>359</v>
      </c>
      <c r="Q83" s="2"/>
      <c r="R83" s="2" t="s">
        <v>360</v>
      </c>
      <c r="S83" s="2"/>
      <c r="T83" s="2" t="s">
        <v>361</v>
      </c>
      <c r="U83" s="2"/>
      <c r="V83" s="2"/>
    </row>
    <row r="84" spans="1:22" ht="12.75" customHeight="1">
      <c r="A84" s="2"/>
      <c r="B84" s="2"/>
      <c r="C84" s="2"/>
      <c r="D84" s="2"/>
      <c r="E84" s="2"/>
      <c r="F84" s="2"/>
      <c r="G84" s="2"/>
      <c r="H84" s="2"/>
      <c r="I84" s="2"/>
      <c r="J84" s="2"/>
      <c r="K84" s="2"/>
      <c r="L84" s="2"/>
      <c r="M84" s="2"/>
      <c r="N84" s="2"/>
      <c r="O84" s="2"/>
      <c r="P84" s="2" t="s">
        <v>362</v>
      </c>
      <c r="Q84" s="2"/>
      <c r="R84" s="2" t="s">
        <v>363</v>
      </c>
      <c r="S84" s="2"/>
      <c r="T84" s="2" t="s">
        <v>364</v>
      </c>
      <c r="U84" s="2"/>
      <c r="V84" s="2"/>
    </row>
    <row r="85" spans="1:22" ht="12.75" customHeight="1">
      <c r="A85" s="2"/>
      <c r="B85" s="2"/>
      <c r="C85" s="2"/>
      <c r="D85" s="2"/>
      <c r="E85" s="2"/>
      <c r="F85" s="2"/>
      <c r="G85" s="2"/>
      <c r="H85" s="2"/>
      <c r="I85" s="2"/>
      <c r="J85" s="2"/>
      <c r="K85" s="2"/>
      <c r="L85" s="2"/>
      <c r="M85" s="2"/>
      <c r="N85" s="2"/>
      <c r="O85" s="2"/>
      <c r="P85" s="2" t="s">
        <v>365</v>
      </c>
      <c r="Q85" s="2"/>
      <c r="R85" s="2" t="s">
        <v>366</v>
      </c>
      <c r="S85" s="2"/>
      <c r="T85" s="2" t="s">
        <v>367</v>
      </c>
      <c r="U85" s="2"/>
      <c r="V85" s="2"/>
    </row>
    <row r="86" spans="1:22" ht="12.75" customHeight="1">
      <c r="A86" s="2"/>
      <c r="B86" s="2"/>
      <c r="C86" s="2"/>
      <c r="D86" s="2"/>
      <c r="E86" s="2"/>
      <c r="F86" s="2"/>
      <c r="G86" s="2"/>
      <c r="H86" s="2"/>
      <c r="I86" s="2"/>
      <c r="J86" s="2"/>
      <c r="K86" s="2"/>
      <c r="L86" s="2"/>
      <c r="M86" s="2"/>
      <c r="N86" s="2"/>
      <c r="O86" s="2"/>
      <c r="P86" s="2" t="s">
        <v>368</v>
      </c>
      <c r="Q86" s="2"/>
      <c r="R86" s="2" t="s">
        <v>369</v>
      </c>
      <c r="S86" s="2"/>
      <c r="T86" s="2" t="s">
        <v>370</v>
      </c>
      <c r="U86" s="2"/>
      <c r="V86" s="2"/>
    </row>
    <row r="87" spans="1:22" ht="12.75" customHeight="1">
      <c r="A87" s="2"/>
      <c r="B87" s="2"/>
      <c r="C87" s="2"/>
      <c r="D87" s="2"/>
      <c r="E87" s="2"/>
      <c r="F87" s="2"/>
      <c r="G87" s="2"/>
      <c r="H87" s="2"/>
      <c r="I87" s="2"/>
      <c r="J87" s="2"/>
      <c r="K87" s="2"/>
      <c r="L87" s="2"/>
      <c r="M87" s="2"/>
      <c r="N87" s="2"/>
      <c r="O87" s="2"/>
      <c r="P87" s="2" t="s">
        <v>371</v>
      </c>
      <c r="Q87" s="2"/>
      <c r="R87" s="2" t="s">
        <v>372</v>
      </c>
      <c r="S87" s="2"/>
      <c r="T87" s="2" t="s">
        <v>373</v>
      </c>
      <c r="U87" s="2"/>
      <c r="V87" s="2"/>
    </row>
    <row r="88" spans="1:22" ht="12.75" customHeight="1">
      <c r="A88" s="2"/>
      <c r="B88" s="2"/>
      <c r="C88" s="2"/>
      <c r="D88" s="2"/>
      <c r="E88" s="2"/>
      <c r="F88" s="2"/>
      <c r="G88" s="2"/>
      <c r="H88" s="2"/>
      <c r="I88" s="2"/>
      <c r="J88" s="2"/>
      <c r="K88" s="2"/>
      <c r="L88" s="2"/>
      <c r="M88" s="2"/>
      <c r="N88" s="2"/>
      <c r="O88" s="2"/>
      <c r="P88" s="2" t="s">
        <v>374</v>
      </c>
      <c r="Q88" s="2"/>
      <c r="R88" s="2" t="s">
        <v>375</v>
      </c>
      <c r="S88" s="2"/>
      <c r="T88" s="2" t="s">
        <v>376</v>
      </c>
      <c r="U88" s="2"/>
      <c r="V88" s="2"/>
    </row>
    <row r="89" spans="1:22" ht="12.75" customHeight="1">
      <c r="A89" s="2"/>
      <c r="B89" s="2"/>
      <c r="C89" s="2"/>
      <c r="D89" s="2"/>
      <c r="E89" s="2"/>
      <c r="F89" s="2"/>
      <c r="G89" s="2"/>
      <c r="H89" s="2"/>
      <c r="I89" s="2"/>
      <c r="J89" s="2"/>
      <c r="K89" s="2"/>
      <c r="L89" s="2"/>
      <c r="M89" s="2"/>
      <c r="N89" s="2"/>
      <c r="O89" s="2"/>
      <c r="P89" s="2" t="s">
        <v>377</v>
      </c>
      <c r="Q89" s="2"/>
      <c r="R89" s="2" t="s">
        <v>378</v>
      </c>
      <c r="S89" s="2"/>
      <c r="T89" s="2" t="s">
        <v>379</v>
      </c>
      <c r="U89" s="2"/>
      <c r="V89" s="2"/>
    </row>
  </sheetData>
  <printOptions/>
  <pageMargins left="0.5" right="0.5" top="0.5" bottom="0.5" header="0" footer="0"/>
  <pageSetup firstPageNumber="1" useFirstPageNumber="1" orientation="landscape" paperSize="9"/>
  <drawing r:id="rId1"/>
</worksheet>
</file>

<file path=xl/worksheets/sheet4.xml><?xml version="1.0" encoding="utf-8"?>
<worksheet xmlns="http://schemas.openxmlformats.org/spreadsheetml/2006/main" xmlns:r="http://schemas.openxmlformats.org/officeDocument/2006/relationships">
  <dimension ref="A1:T110"/>
  <sheetViews>
    <sheetView showGridLines="0" workbookViewId="0" topLeftCell="A1">
      <selection activeCell="A1" sqref="A1"/>
    </sheetView>
  </sheetViews>
  <sheetFormatPr defaultColWidth="13.00390625" defaultRowHeight="19.5" customHeight="1"/>
  <cols>
    <col min="1" max="1" width="15.875" style="24" customWidth="1"/>
    <col min="2" max="2" width="14.875" style="24" customWidth="1"/>
    <col min="3" max="3" width="5.625" style="24" customWidth="1"/>
    <col min="4" max="4" width="2.875" style="24" customWidth="1"/>
    <col min="5" max="5" width="16.875" style="24" customWidth="1"/>
    <col min="6" max="6" width="14.875" style="24" customWidth="1"/>
    <col min="7" max="7" width="5.625" style="24" customWidth="1"/>
    <col min="8" max="8" width="2.875" style="24" customWidth="1"/>
    <col min="9" max="9" width="16.875" style="24" customWidth="1"/>
    <col min="10" max="10" width="14.875" style="24" customWidth="1"/>
    <col min="11" max="11" width="5.875" style="24" customWidth="1"/>
    <col min="12" max="12" width="2.875" style="24" customWidth="1"/>
    <col min="13" max="20" width="10.875" style="24" customWidth="1"/>
    <col min="21" max="256" width="12.00390625" style="24" customWidth="1"/>
  </cols>
  <sheetData>
    <row r="1" spans="1:20" ht="18" customHeight="1">
      <c r="A1" s="2"/>
      <c r="B1" s="2"/>
      <c r="C1" s="2"/>
      <c r="D1" s="3" t="s">
        <v>380</v>
      </c>
      <c r="E1" s="2"/>
      <c r="F1" s="2"/>
      <c r="G1" s="2"/>
      <c r="H1" s="2"/>
      <c r="I1" s="2"/>
      <c r="J1" s="2"/>
      <c r="K1" s="2"/>
      <c r="L1" s="2"/>
      <c r="M1" s="2"/>
      <c r="N1" s="2"/>
      <c r="O1" s="2"/>
      <c r="P1" s="2"/>
      <c r="Q1" s="2"/>
      <c r="R1" s="2"/>
      <c r="S1" s="2"/>
      <c r="T1" s="2"/>
    </row>
    <row r="2" spans="1:20" ht="9" customHeight="1">
      <c r="A2" s="2"/>
      <c r="B2" s="2"/>
      <c r="C2" s="2"/>
      <c r="D2" s="2"/>
      <c r="E2" s="3"/>
      <c r="F2" s="2"/>
      <c r="G2" s="2"/>
      <c r="H2" s="2"/>
      <c r="I2" s="2"/>
      <c r="J2" s="2"/>
      <c r="K2" s="2"/>
      <c r="L2" s="2"/>
      <c r="M2" s="2"/>
      <c r="N2" s="2"/>
      <c r="O2" s="2"/>
      <c r="P2" s="2"/>
      <c r="Q2" s="2"/>
      <c r="R2" s="2"/>
      <c r="S2" s="2"/>
      <c r="T2" s="2"/>
    </row>
    <row r="3" spans="1:20" ht="12.75" customHeight="1">
      <c r="A3" s="2" t="s">
        <v>1</v>
      </c>
      <c r="B3" s="2"/>
      <c r="C3" s="2">
        <v>101</v>
      </c>
      <c r="D3" s="2"/>
      <c r="E3" s="2"/>
      <c r="F3" s="2"/>
      <c r="G3" s="2"/>
      <c r="H3" s="2"/>
      <c r="I3" s="2"/>
      <c r="J3" s="4" t="s">
        <v>2</v>
      </c>
      <c r="K3" s="2">
        <v>0</v>
      </c>
      <c r="L3" s="2"/>
      <c r="M3" s="2"/>
      <c r="N3" s="2"/>
      <c r="O3" s="2"/>
      <c r="P3" s="2"/>
      <c r="Q3" s="2"/>
      <c r="R3" s="2"/>
      <c r="S3" s="2"/>
      <c r="T3" s="2"/>
    </row>
    <row r="4" spans="1:20" ht="12.75" customHeight="1">
      <c r="A4" s="2" t="s">
        <v>3</v>
      </c>
      <c r="B4" s="2"/>
      <c r="C4" s="2">
        <v>1</v>
      </c>
      <c r="D4" s="2"/>
      <c r="E4" s="2"/>
      <c r="F4" s="2"/>
      <c r="G4" s="2"/>
      <c r="H4" s="2"/>
      <c r="I4" s="2"/>
      <c r="J4" s="4" t="s">
        <v>4</v>
      </c>
      <c r="K4" s="2">
        <v>0</v>
      </c>
      <c r="L4" s="2"/>
      <c r="M4" s="2"/>
      <c r="N4" s="2"/>
      <c r="O4" s="2"/>
      <c r="P4" s="2"/>
      <c r="Q4" s="2"/>
      <c r="R4" s="2"/>
      <c r="S4" s="2"/>
      <c r="T4" s="2"/>
    </row>
    <row r="5" spans="1:20" ht="12.75" customHeight="1">
      <c r="A5" s="2" t="s">
        <v>5</v>
      </c>
      <c r="B5" s="2"/>
      <c r="C5" s="2">
        <v>2</v>
      </c>
      <c r="D5" s="2"/>
      <c r="E5" s="2"/>
      <c r="F5" s="2"/>
      <c r="G5" s="2"/>
      <c r="H5" s="2"/>
      <c r="I5" s="2"/>
      <c r="J5" s="4"/>
      <c r="K5" s="2"/>
      <c r="L5" s="2"/>
      <c r="M5" s="2"/>
      <c r="N5" s="2"/>
      <c r="O5" s="2"/>
      <c r="P5" s="2"/>
      <c r="Q5" s="2"/>
      <c r="R5" s="2"/>
      <c r="S5" s="2"/>
      <c r="T5" s="2"/>
    </row>
    <row r="6" spans="1:20" ht="12.75" customHeight="1">
      <c r="A6" s="2"/>
      <c r="B6" s="2"/>
      <c r="C6" s="2"/>
      <c r="D6" s="2"/>
      <c r="E6" s="2"/>
      <c r="F6" s="2"/>
      <c r="G6" s="2"/>
      <c r="H6" s="2"/>
      <c r="I6" s="2"/>
      <c r="J6" s="4"/>
      <c r="K6" s="2"/>
      <c r="L6" s="2"/>
      <c r="M6" s="2"/>
      <c r="N6" s="2"/>
      <c r="O6" s="2"/>
      <c r="P6" s="2"/>
      <c r="Q6" s="2"/>
      <c r="R6" s="2"/>
      <c r="S6" s="2"/>
      <c r="T6" s="2"/>
    </row>
    <row r="7" spans="1:20" ht="15" customHeight="1">
      <c r="A7" s="2"/>
      <c r="B7" s="2"/>
      <c r="C7" s="2"/>
      <c r="D7" s="2"/>
      <c r="E7" s="2"/>
      <c r="F7" s="2"/>
      <c r="G7" s="2"/>
      <c r="H7" s="2"/>
      <c r="I7" s="2"/>
      <c r="J7" s="2"/>
      <c r="K7" s="2"/>
      <c r="L7" s="2"/>
      <c r="M7" s="2"/>
      <c r="N7" s="2"/>
      <c r="O7" s="2"/>
      <c r="P7" s="2"/>
      <c r="Q7" s="2"/>
      <c r="R7" s="2"/>
      <c r="S7" s="2"/>
      <c r="T7" s="2"/>
    </row>
    <row r="8" spans="1:20" ht="12.75" customHeight="1">
      <c r="A8" s="13" t="s">
        <v>20</v>
      </c>
      <c r="B8" s="2"/>
      <c r="C8" s="4" t="s">
        <v>21</v>
      </c>
      <c r="D8" s="14" t="s">
        <v>22</v>
      </c>
      <c r="E8" s="13" t="s">
        <v>23</v>
      </c>
      <c r="F8" s="2"/>
      <c r="G8" s="4" t="s">
        <v>21</v>
      </c>
      <c r="H8" s="14" t="s">
        <v>22</v>
      </c>
      <c r="I8" s="13" t="s">
        <v>24</v>
      </c>
      <c r="J8" s="2"/>
      <c r="K8" s="4" t="s">
        <v>21</v>
      </c>
      <c r="L8" s="14" t="s">
        <v>22</v>
      </c>
      <c r="M8" s="2"/>
      <c r="N8" s="2"/>
      <c r="O8" s="2"/>
      <c r="P8" s="2"/>
      <c r="Q8" s="2"/>
      <c r="R8" s="2"/>
      <c r="S8" s="2"/>
      <c r="T8" s="2"/>
    </row>
    <row r="9" spans="1:20" ht="12.75" customHeight="1">
      <c r="A9" s="2"/>
      <c r="B9" s="13" t="s">
        <v>30</v>
      </c>
      <c r="C9" s="13" t="s">
        <v>31</v>
      </c>
      <c r="D9" s="2"/>
      <c r="E9" s="2"/>
      <c r="F9" s="13" t="s">
        <v>30</v>
      </c>
      <c r="G9" s="13" t="s">
        <v>31</v>
      </c>
      <c r="H9" s="2"/>
      <c r="I9" s="2"/>
      <c r="J9" s="13" t="s">
        <v>30</v>
      </c>
      <c r="K9" s="13" t="s">
        <v>31</v>
      </c>
      <c r="L9" s="2"/>
      <c r="M9" s="2"/>
      <c r="N9" s="2"/>
      <c r="O9" s="2"/>
      <c r="P9" s="2"/>
      <c r="Q9" s="2"/>
      <c r="R9" s="2"/>
      <c r="S9" s="2"/>
      <c r="T9" s="2"/>
    </row>
    <row r="10" spans="1:20" ht="12.75" customHeight="1">
      <c r="A10" s="2"/>
      <c r="B10" s="2"/>
      <c r="C10" s="2"/>
      <c r="D10" s="2"/>
      <c r="E10" s="2"/>
      <c r="F10" s="2"/>
      <c r="G10" s="2"/>
      <c r="H10" s="2"/>
      <c r="I10" s="2"/>
      <c r="J10" s="2"/>
      <c r="K10" s="2"/>
      <c r="L10" s="2"/>
      <c r="M10" s="2"/>
      <c r="N10" s="2"/>
      <c r="O10" s="2"/>
      <c r="P10" s="2"/>
      <c r="Q10" s="2"/>
      <c r="R10" s="2"/>
      <c r="S10" s="2"/>
      <c r="T10" s="2"/>
    </row>
    <row r="11" spans="1:20" ht="12.75" customHeight="1">
      <c r="A11" s="2" t="s">
        <v>38</v>
      </c>
      <c r="B11" s="15" t="s">
        <v>39</v>
      </c>
      <c r="C11" s="2">
        <f>C3</f>
        <v>101</v>
      </c>
      <c r="D11" s="13">
        <v>1</v>
      </c>
      <c r="E11" s="2" t="s">
        <v>40</v>
      </c>
      <c r="F11" s="16" t="s">
        <v>41</v>
      </c>
      <c r="G11" s="2">
        <f>C3+8</f>
        <v>109</v>
      </c>
      <c r="H11" s="13">
        <v>1</v>
      </c>
      <c r="I11" s="2" t="s">
        <v>42</v>
      </c>
      <c r="J11" s="15" t="s">
        <v>381</v>
      </c>
      <c r="K11" s="2">
        <f>C3+16</f>
        <v>117</v>
      </c>
      <c r="L11" s="13">
        <v>1</v>
      </c>
      <c r="M11" s="2"/>
      <c r="N11" s="2"/>
      <c r="O11" s="2"/>
      <c r="P11" s="2"/>
      <c r="Q11" s="2"/>
      <c r="R11" s="2"/>
      <c r="S11" s="2"/>
      <c r="T11" s="2"/>
    </row>
    <row r="12" spans="1:20" ht="12.75" customHeight="1">
      <c r="A12" s="4" t="s">
        <v>44</v>
      </c>
      <c r="B12" s="2" t="s">
        <v>45</v>
      </c>
      <c r="C12" s="2">
        <f>C4</f>
        <v>1</v>
      </c>
      <c r="D12" s="13"/>
      <c r="E12" s="4" t="s">
        <v>44</v>
      </c>
      <c r="F12" s="2" t="s">
        <v>46</v>
      </c>
      <c r="G12" s="2">
        <f>C41</f>
        <v>107</v>
      </c>
      <c r="H12" s="13"/>
      <c r="I12" s="4" t="s">
        <v>44</v>
      </c>
      <c r="J12" s="2" t="s">
        <v>55</v>
      </c>
      <c r="K12" s="2">
        <f>C16</f>
        <v>102</v>
      </c>
      <c r="L12" s="13"/>
      <c r="M12" s="2"/>
      <c r="N12" s="2"/>
      <c r="O12" s="2"/>
      <c r="P12" s="2"/>
      <c r="Q12" s="2"/>
      <c r="R12" s="2"/>
      <c r="S12" s="2"/>
      <c r="T12" s="2"/>
    </row>
    <row r="13" spans="1:20" ht="12.75" customHeight="1">
      <c r="A13" s="4" t="s">
        <v>49</v>
      </c>
      <c r="B13" s="2"/>
      <c r="C13" s="2"/>
      <c r="D13" s="13"/>
      <c r="E13" s="4" t="s">
        <v>49</v>
      </c>
      <c r="F13" s="2" t="s">
        <v>382</v>
      </c>
      <c r="G13" s="2">
        <f>K4</f>
        <v>0</v>
      </c>
      <c r="H13" s="13"/>
      <c r="I13" s="4" t="s">
        <v>49</v>
      </c>
      <c r="J13" s="2" t="s">
        <v>383</v>
      </c>
      <c r="K13" s="2">
        <f>C60</f>
        <v>61</v>
      </c>
      <c r="L13" s="13"/>
      <c r="M13" s="2"/>
      <c r="N13" s="2"/>
      <c r="O13" s="2"/>
      <c r="P13" s="2"/>
      <c r="Q13" s="2"/>
      <c r="R13" s="2"/>
      <c r="S13" s="2"/>
      <c r="T13" s="2"/>
    </row>
    <row r="14" spans="1:20" ht="12.75" customHeight="1">
      <c r="A14" s="4" t="s">
        <v>53</v>
      </c>
      <c r="B14" s="2"/>
      <c r="C14" s="2"/>
      <c r="D14" s="13"/>
      <c r="E14" s="4" t="s">
        <v>53</v>
      </c>
      <c r="F14" s="2"/>
      <c r="G14" s="2"/>
      <c r="H14" s="13"/>
      <c r="I14" s="4" t="s">
        <v>53</v>
      </c>
      <c r="J14" s="2" t="s">
        <v>384</v>
      </c>
      <c r="K14" s="2">
        <f>C11</f>
        <v>101</v>
      </c>
      <c r="L14" s="13"/>
      <c r="M14" s="2"/>
      <c r="N14" s="2"/>
      <c r="O14" s="2"/>
      <c r="P14" s="2"/>
      <c r="Q14" s="2"/>
      <c r="R14" s="2"/>
      <c r="S14" s="2"/>
      <c r="T14" s="2"/>
    </row>
    <row r="15" spans="1:20" ht="9" customHeight="1">
      <c r="A15" s="2"/>
      <c r="B15" s="2"/>
      <c r="C15" s="2"/>
      <c r="D15" s="13"/>
      <c r="E15" s="2"/>
      <c r="F15" s="2"/>
      <c r="G15" s="2"/>
      <c r="H15" s="13"/>
      <c r="I15" s="2"/>
      <c r="J15" s="2"/>
      <c r="K15" s="2"/>
      <c r="L15" s="13"/>
      <c r="M15" s="2"/>
      <c r="N15" s="2"/>
      <c r="O15" s="2"/>
      <c r="P15" s="2"/>
      <c r="Q15" s="2"/>
      <c r="R15" s="2"/>
      <c r="S15" s="2"/>
      <c r="T15" s="2"/>
    </row>
    <row r="16" spans="1:20" ht="12.75" customHeight="1">
      <c r="A16" s="2" t="s">
        <v>54</v>
      </c>
      <c r="B16" s="17" t="s">
        <v>55</v>
      </c>
      <c r="C16" s="2">
        <f>C3+1</f>
        <v>102</v>
      </c>
      <c r="D16" s="13">
        <v>2</v>
      </c>
      <c r="E16" s="2" t="s">
        <v>56</v>
      </c>
      <c r="F16" s="15" t="s">
        <v>47</v>
      </c>
      <c r="G16" s="2">
        <f>C3+9</f>
        <v>110</v>
      </c>
      <c r="H16" s="13">
        <v>2</v>
      </c>
      <c r="I16" s="2" t="s">
        <v>57</v>
      </c>
      <c r="J16" s="16" t="s">
        <v>385</v>
      </c>
      <c r="K16" s="2">
        <f>C3+17</f>
        <v>118</v>
      </c>
      <c r="L16" s="13">
        <v>2</v>
      </c>
      <c r="M16" s="2"/>
      <c r="N16" s="2"/>
      <c r="O16" s="2"/>
      <c r="P16" s="2"/>
      <c r="Q16" s="2"/>
      <c r="R16" s="2"/>
      <c r="S16" s="2"/>
      <c r="T16" s="2"/>
    </row>
    <row r="17" spans="1:20" ht="12.75" customHeight="1">
      <c r="A17" s="4" t="s">
        <v>44</v>
      </c>
      <c r="B17" s="2" t="s">
        <v>70</v>
      </c>
      <c r="C17" s="2">
        <f>C11</f>
        <v>101</v>
      </c>
      <c r="D17" s="13"/>
      <c r="E17" s="4" t="s">
        <v>44</v>
      </c>
      <c r="F17" s="2" t="s">
        <v>60</v>
      </c>
      <c r="G17" s="2">
        <f>C4+1</f>
        <v>2</v>
      </c>
      <c r="H17" s="13"/>
      <c r="I17" s="4" t="s">
        <v>44</v>
      </c>
      <c r="J17" s="2" t="s">
        <v>55</v>
      </c>
      <c r="K17" s="2">
        <f>C16</f>
        <v>102</v>
      </c>
      <c r="L17" s="13"/>
      <c r="M17" s="2"/>
      <c r="N17" s="2"/>
      <c r="O17" s="2"/>
      <c r="P17" s="2"/>
      <c r="Q17" s="2"/>
      <c r="R17" s="2"/>
      <c r="S17" s="2"/>
      <c r="T17" s="2"/>
    </row>
    <row r="18" spans="1:20" ht="12.75" customHeight="1">
      <c r="A18" s="4" t="s">
        <v>49</v>
      </c>
      <c r="B18" s="2" t="s">
        <v>386</v>
      </c>
      <c r="C18" s="2">
        <f>C21</f>
        <v>103</v>
      </c>
      <c r="D18" s="13"/>
      <c r="E18" s="4" t="s">
        <v>49</v>
      </c>
      <c r="F18" s="2"/>
      <c r="G18" s="2"/>
      <c r="H18" s="13"/>
      <c r="I18" s="4" t="s">
        <v>49</v>
      </c>
      <c r="J18" s="2" t="s">
        <v>387</v>
      </c>
      <c r="K18" s="2">
        <f>C60</f>
        <v>61</v>
      </c>
      <c r="L18" s="13"/>
      <c r="M18" s="2"/>
      <c r="N18" s="2"/>
      <c r="O18" s="2"/>
      <c r="P18" s="2"/>
      <c r="Q18" s="2"/>
      <c r="R18" s="2"/>
      <c r="S18" s="2"/>
      <c r="T18" s="2"/>
    </row>
    <row r="19" spans="1:20" ht="12.75" customHeight="1">
      <c r="A19" s="4" t="s">
        <v>53</v>
      </c>
      <c r="B19" s="2"/>
      <c r="C19" s="2"/>
      <c r="D19" s="13"/>
      <c r="E19" s="4" t="s">
        <v>53</v>
      </c>
      <c r="F19" s="2"/>
      <c r="G19" s="2"/>
      <c r="H19" s="13"/>
      <c r="I19" s="4" t="s">
        <v>53</v>
      </c>
      <c r="J19" s="2" t="s">
        <v>388</v>
      </c>
      <c r="K19" s="2">
        <f>C21</f>
        <v>103</v>
      </c>
      <c r="L19" s="13"/>
      <c r="M19" s="2"/>
      <c r="N19" s="2"/>
      <c r="O19" s="2"/>
      <c r="P19" s="2"/>
      <c r="Q19" s="2"/>
      <c r="R19" s="2"/>
      <c r="S19" s="2"/>
      <c r="T19" s="2"/>
    </row>
    <row r="20" spans="1:20" ht="9" customHeight="1">
      <c r="A20" s="2"/>
      <c r="B20" s="2"/>
      <c r="C20" s="2"/>
      <c r="D20" s="13"/>
      <c r="E20" s="2"/>
      <c r="F20" s="2"/>
      <c r="G20" s="2"/>
      <c r="H20" s="13"/>
      <c r="I20" s="2"/>
      <c r="J20" s="2"/>
      <c r="K20" s="2"/>
      <c r="L20" s="13"/>
      <c r="M20" s="2"/>
      <c r="N20" s="2"/>
      <c r="O20" s="2"/>
      <c r="P20" s="2"/>
      <c r="Q20" s="2"/>
      <c r="R20" s="2"/>
      <c r="S20" s="2"/>
      <c r="T20" s="2"/>
    </row>
    <row r="21" spans="1:20" ht="12.75" customHeight="1">
      <c r="A21" s="2" t="s">
        <v>64</v>
      </c>
      <c r="B21" s="16" t="s">
        <v>65</v>
      </c>
      <c r="C21" s="2">
        <f>C3+2</f>
        <v>103</v>
      </c>
      <c r="D21" s="13">
        <v>3</v>
      </c>
      <c r="E21" s="2" t="s">
        <v>66</v>
      </c>
      <c r="F21" s="17" t="s">
        <v>67</v>
      </c>
      <c r="G21" s="2">
        <f>C3+10</f>
        <v>111</v>
      </c>
      <c r="H21" s="13">
        <v>3</v>
      </c>
      <c r="I21" s="2" t="s">
        <v>68</v>
      </c>
      <c r="J21" s="15" t="s">
        <v>389</v>
      </c>
      <c r="K21" s="2">
        <f>C3+18</f>
        <v>119</v>
      </c>
      <c r="L21" s="13">
        <v>3</v>
      </c>
      <c r="M21" s="2"/>
      <c r="N21" s="2"/>
      <c r="O21" s="2"/>
      <c r="P21" s="2"/>
      <c r="Q21" s="2"/>
      <c r="R21" s="2"/>
      <c r="S21" s="2"/>
      <c r="T21" s="2"/>
    </row>
    <row r="22" spans="1:20" ht="12.75" customHeight="1">
      <c r="A22" s="4" t="s">
        <v>44</v>
      </c>
      <c r="B22" s="2" t="s">
        <v>70</v>
      </c>
      <c r="C22" s="2">
        <f>C11</f>
        <v>101</v>
      </c>
      <c r="D22" s="13"/>
      <c r="E22" s="4" t="s">
        <v>44</v>
      </c>
      <c r="F22" s="2" t="s">
        <v>80</v>
      </c>
      <c r="G22" s="2">
        <f>G16</f>
        <v>110</v>
      </c>
      <c r="H22" s="13"/>
      <c r="I22" s="4" t="s">
        <v>44</v>
      </c>
      <c r="J22" s="2" t="s">
        <v>85</v>
      </c>
      <c r="K22" s="2">
        <f>C31</f>
        <v>105</v>
      </c>
      <c r="L22" s="13"/>
      <c r="M22" s="2"/>
      <c r="N22" s="2"/>
      <c r="O22" s="2"/>
      <c r="P22" s="2"/>
      <c r="Q22" s="2"/>
      <c r="R22" s="2"/>
      <c r="S22" s="2"/>
      <c r="T22" s="2"/>
    </row>
    <row r="23" spans="1:20" ht="12.75" customHeight="1">
      <c r="A23" s="4" t="s">
        <v>49</v>
      </c>
      <c r="B23" s="2" t="s">
        <v>119</v>
      </c>
      <c r="C23" s="2">
        <f>C41</f>
        <v>107</v>
      </c>
      <c r="D23" s="13"/>
      <c r="E23" s="4" t="s">
        <v>49</v>
      </c>
      <c r="F23" s="2" t="s">
        <v>390</v>
      </c>
      <c r="G23" s="2">
        <f>G26</f>
        <v>112</v>
      </c>
      <c r="H23" s="13"/>
      <c r="I23" s="4" t="s">
        <v>49</v>
      </c>
      <c r="J23" s="2" t="s">
        <v>391</v>
      </c>
      <c r="K23" s="2">
        <f>C61</f>
        <v>62</v>
      </c>
      <c r="L23" s="13"/>
      <c r="M23" s="2"/>
      <c r="N23" s="2"/>
      <c r="O23" s="2"/>
      <c r="P23" s="2"/>
      <c r="Q23" s="2"/>
      <c r="R23" s="2"/>
      <c r="S23" s="2"/>
      <c r="T23" s="2"/>
    </row>
    <row r="24" spans="1:20" ht="12.75" customHeight="1">
      <c r="A24" s="4" t="s">
        <v>53</v>
      </c>
      <c r="B24" s="2"/>
      <c r="C24" s="2"/>
      <c r="D24" s="13"/>
      <c r="E24" s="4" t="s">
        <v>53</v>
      </c>
      <c r="F24" s="2"/>
      <c r="G24" s="2"/>
      <c r="H24" s="13"/>
      <c r="I24" s="4" t="s">
        <v>53</v>
      </c>
      <c r="J24" s="2" t="s">
        <v>392</v>
      </c>
      <c r="K24" s="2">
        <f>C26</f>
        <v>104</v>
      </c>
      <c r="L24" s="13"/>
      <c r="M24" s="2"/>
      <c r="N24" s="2"/>
      <c r="O24" s="2"/>
      <c r="P24" s="2"/>
      <c r="Q24" s="2"/>
      <c r="R24" s="2"/>
      <c r="S24" s="2"/>
      <c r="T24" s="2"/>
    </row>
    <row r="25" spans="1:20" ht="9" customHeight="1">
      <c r="A25" s="2"/>
      <c r="B25" s="2"/>
      <c r="C25" s="2"/>
      <c r="D25" s="13"/>
      <c r="E25" s="2"/>
      <c r="F25" s="2"/>
      <c r="G25" s="2"/>
      <c r="H25" s="13"/>
      <c r="I25" s="2"/>
      <c r="J25" s="2"/>
      <c r="K25" s="2"/>
      <c r="L25" s="13"/>
      <c r="M25" s="2"/>
      <c r="N25" s="2"/>
      <c r="O25" s="2"/>
      <c r="P25" s="2"/>
      <c r="Q25" s="2"/>
      <c r="R25" s="2"/>
      <c r="S25" s="2"/>
      <c r="T25" s="2"/>
    </row>
    <row r="26" spans="1:20" ht="12.75" customHeight="1">
      <c r="A26" s="2" t="s">
        <v>75</v>
      </c>
      <c r="B26" s="15" t="s">
        <v>71</v>
      </c>
      <c r="C26" s="2">
        <f>C3+3</f>
        <v>104</v>
      </c>
      <c r="D26" s="13">
        <v>4</v>
      </c>
      <c r="E26" s="2" t="s">
        <v>76</v>
      </c>
      <c r="F26" s="16" t="s">
        <v>77</v>
      </c>
      <c r="G26" s="2">
        <f>C3+11</f>
        <v>112</v>
      </c>
      <c r="H26" s="13">
        <v>4</v>
      </c>
      <c r="I26" s="2" t="s">
        <v>78</v>
      </c>
      <c r="J26" s="16" t="s">
        <v>393</v>
      </c>
      <c r="K26" s="2">
        <f>C3+19</f>
        <v>120</v>
      </c>
      <c r="L26" s="13">
        <v>4</v>
      </c>
      <c r="M26" s="2"/>
      <c r="N26" s="2"/>
      <c r="O26" s="2"/>
      <c r="P26" s="2"/>
      <c r="Q26" s="2"/>
      <c r="R26" s="2"/>
      <c r="S26" s="2"/>
      <c r="T26" s="2"/>
    </row>
    <row r="27" spans="1:20" ht="12.75" customHeight="1">
      <c r="A27" s="4" t="s">
        <v>44</v>
      </c>
      <c r="B27" s="2" t="s">
        <v>45</v>
      </c>
      <c r="C27" s="2">
        <f>C4</f>
        <v>1</v>
      </c>
      <c r="D27" s="13"/>
      <c r="E27" s="4" t="s">
        <v>44</v>
      </c>
      <c r="F27" s="2" t="s">
        <v>80</v>
      </c>
      <c r="G27" s="2">
        <f>G16</f>
        <v>110</v>
      </c>
      <c r="H27" s="13"/>
      <c r="I27" s="4" t="s">
        <v>44</v>
      </c>
      <c r="J27" s="2" t="s">
        <v>85</v>
      </c>
      <c r="K27" s="2">
        <f>C31</f>
        <v>105</v>
      </c>
      <c r="L27" s="13"/>
      <c r="M27" s="2"/>
      <c r="N27" s="2"/>
      <c r="O27" s="2"/>
      <c r="P27" s="2"/>
      <c r="Q27" s="2"/>
      <c r="R27" s="2"/>
      <c r="S27" s="2"/>
      <c r="T27" s="2"/>
    </row>
    <row r="28" spans="1:20" ht="12.75" customHeight="1">
      <c r="A28" s="4" t="s">
        <v>49</v>
      </c>
      <c r="B28" s="2"/>
      <c r="C28" s="2"/>
      <c r="D28" s="13"/>
      <c r="E28" s="4" t="s">
        <v>49</v>
      </c>
      <c r="F28" s="2" t="s">
        <v>93</v>
      </c>
      <c r="G28" s="2">
        <f>C26</f>
        <v>104</v>
      </c>
      <c r="H28" s="13"/>
      <c r="I28" s="4" t="s">
        <v>49</v>
      </c>
      <c r="J28" s="2" t="s">
        <v>394</v>
      </c>
      <c r="K28" s="2">
        <f>C61</f>
        <v>62</v>
      </c>
      <c r="L28" s="13"/>
      <c r="M28" s="2"/>
      <c r="N28" s="2"/>
      <c r="O28" s="2"/>
      <c r="P28" s="2"/>
      <c r="Q28" s="2"/>
      <c r="R28" s="2"/>
      <c r="S28" s="2"/>
      <c r="T28" s="2"/>
    </row>
    <row r="29" spans="1:20" ht="12.75" customHeight="1">
      <c r="A29" s="4" t="s">
        <v>53</v>
      </c>
      <c r="B29" s="2"/>
      <c r="C29" s="2"/>
      <c r="D29" s="13"/>
      <c r="E29" s="4" t="s">
        <v>53</v>
      </c>
      <c r="F29" s="2"/>
      <c r="G29" s="2"/>
      <c r="H29" s="13"/>
      <c r="I29" s="4" t="s">
        <v>53</v>
      </c>
      <c r="J29" s="2" t="s">
        <v>395</v>
      </c>
      <c r="K29" s="2">
        <f>C36</f>
        <v>106</v>
      </c>
      <c r="L29" s="13"/>
      <c r="M29" s="2"/>
      <c r="N29" s="2"/>
      <c r="O29" s="2"/>
      <c r="P29" s="2"/>
      <c r="Q29" s="2"/>
      <c r="R29" s="2"/>
      <c r="S29" s="2"/>
      <c r="T29" s="2"/>
    </row>
    <row r="30" spans="1:20" ht="9" customHeight="1">
      <c r="A30" s="2"/>
      <c r="B30" s="2"/>
      <c r="C30" s="2"/>
      <c r="D30" s="13"/>
      <c r="E30" s="2"/>
      <c r="F30" s="2"/>
      <c r="G30" s="2"/>
      <c r="H30" s="13"/>
      <c r="I30" s="2"/>
      <c r="J30" s="2"/>
      <c r="K30" s="2"/>
      <c r="L30" s="13"/>
      <c r="M30" s="2"/>
      <c r="N30" s="2"/>
      <c r="O30" s="2"/>
      <c r="P30" s="2"/>
      <c r="Q30" s="2"/>
      <c r="R30" s="2"/>
      <c r="S30" s="2"/>
      <c r="T30" s="2"/>
    </row>
    <row r="31" spans="1:20" ht="12.75" customHeight="1">
      <c r="A31" s="2" t="s">
        <v>84</v>
      </c>
      <c r="B31" s="17" t="s">
        <v>85</v>
      </c>
      <c r="C31" s="2">
        <f>C3+4</f>
        <v>105</v>
      </c>
      <c r="D31" s="13">
        <v>7</v>
      </c>
      <c r="E31" s="2" t="s">
        <v>86</v>
      </c>
      <c r="F31" s="25" t="s">
        <v>396</v>
      </c>
      <c r="G31" s="2">
        <f>C3+12</f>
        <v>113</v>
      </c>
      <c r="H31" s="13">
        <v>7</v>
      </c>
      <c r="I31" s="2" t="s">
        <v>88</v>
      </c>
      <c r="J31" s="15" t="s">
        <v>397</v>
      </c>
      <c r="K31" s="2">
        <f>C3+20</f>
        <v>121</v>
      </c>
      <c r="L31" s="13">
        <v>7</v>
      </c>
      <c r="M31" s="2"/>
      <c r="N31" s="2"/>
      <c r="O31" s="2"/>
      <c r="P31" s="2"/>
      <c r="Q31" s="2"/>
      <c r="R31" s="2"/>
      <c r="S31" s="2"/>
      <c r="T31" s="2"/>
    </row>
    <row r="32" spans="1:20" ht="12.75" customHeight="1">
      <c r="A32" s="4" t="s">
        <v>44</v>
      </c>
      <c r="B32" s="2" t="s">
        <v>101</v>
      </c>
      <c r="C32" s="2">
        <f>C26</f>
        <v>104</v>
      </c>
      <c r="D32" s="13"/>
      <c r="E32" s="4" t="s">
        <v>44</v>
      </c>
      <c r="F32" s="2"/>
      <c r="G32" s="2"/>
      <c r="H32" s="13"/>
      <c r="I32" s="4" t="s">
        <v>44</v>
      </c>
      <c r="J32" s="2" t="s">
        <v>114</v>
      </c>
      <c r="K32" s="2">
        <f>C46</f>
        <v>108</v>
      </c>
      <c r="L32" s="13"/>
      <c r="M32" s="2"/>
      <c r="N32" s="2"/>
      <c r="O32" s="2"/>
      <c r="P32" s="2"/>
      <c r="Q32" s="2"/>
      <c r="R32" s="2"/>
      <c r="S32" s="2"/>
      <c r="T32" s="2"/>
    </row>
    <row r="33" spans="1:20" ht="12.75" customHeight="1">
      <c r="A33" s="4" t="s">
        <v>49</v>
      </c>
      <c r="B33" s="2" t="s">
        <v>398</v>
      </c>
      <c r="C33" s="2">
        <f>C36</f>
        <v>106</v>
      </c>
      <c r="D33" s="13"/>
      <c r="E33" s="4" t="s">
        <v>49</v>
      </c>
      <c r="F33" s="2"/>
      <c r="G33" s="2"/>
      <c r="H33" s="13"/>
      <c r="I33" s="4" t="s">
        <v>49</v>
      </c>
      <c r="J33" s="2" t="s">
        <v>399</v>
      </c>
      <c r="K33" s="2">
        <f>C62</f>
        <v>63</v>
      </c>
      <c r="L33" s="13"/>
      <c r="M33" s="2"/>
      <c r="N33" s="2"/>
      <c r="O33" s="2"/>
      <c r="P33" s="2"/>
      <c r="Q33" s="2"/>
      <c r="R33" s="2"/>
      <c r="S33" s="2"/>
      <c r="T33" s="2"/>
    </row>
    <row r="34" spans="1:20" ht="12.75" customHeight="1">
      <c r="A34" s="4" t="s">
        <v>53</v>
      </c>
      <c r="B34" s="2"/>
      <c r="C34" s="2"/>
      <c r="D34" s="13"/>
      <c r="E34" s="4" t="s">
        <v>53</v>
      </c>
      <c r="F34" s="2"/>
      <c r="G34" s="2"/>
      <c r="H34" s="13"/>
      <c r="I34" s="4" t="s">
        <v>53</v>
      </c>
      <c r="J34" s="2" t="s">
        <v>400</v>
      </c>
      <c r="K34" s="2">
        <f>C41</f>
        <v>107</v>
      </c>
      <c r="L34" s="13"/>
      <c r="M34" s="2"/>
      <c r="N34" s="2"/>
      <c r="O34" s="2"/>
      <c r="P34" s="2"/>
      <c r="Q34" s="2"/>
      <c r="R34" s="2"/>
      <c r="S34" s="2"/>
      <c r="T34" s="2"/>
    </row>
    <row r="35" spans="1:20" ht="9" customHeight="1">
      <c r="A35" s="2"/>
      <c r="B35" s="2"/>
      <c r="C35" s="2"/>
      <c r="D35" s="13"/>
      <c r="E35" s="2"/>
      <c r="F35" s="2"/>
      <c r="G35" s="2"/>
      <c r="H35" s="13"/>
      <c r="I35" s="2"/>
      <c r="J35" s="2"/>
      <c r="K35" s="2"/>
      <c r="L35" s="13"/>
      <c r="M35" s="2"/>
      <c r="N35" s="2"/>
      <c r="O35" s="2"/>
      <c r="P35" s="2"/>
      <c r="Q35" s="2"/>
      <c r="R35" s="2"/>
      <c r="S35" s="2"/>
      <c r="T35" s="2"/>
    </row>
    <row r="36" spans="1:20" ht="12.75" customHeight="1">
      <c r="A36" s="2" t="s">
        <v>95</v>
      </c>
      <c r="B36" s="16" t="s">
        <v>96</v>
      </c>
      <c r="C36" s="2">
        <f>C3+5</f>
        <v>106</v>
      </c>
      <c r="D36" s="13">
        <v>8</v>
      </c>
      <c r="E36" s="2" t="s">
        <v>97</v>
      </c>
      <c r="F36" s="25" t="s">
        <v>396</v>
      </c>
      <c r="G36" s="2">
        <f>C3+13</f>
        <v>114</v>
      </c>
      <c r="H36" s="13">
        <v>8</v>
      </c>
      <c r="I36" s="2" t="s">
        <v>99</v>
      </c>
      <c r="J36" s="16" t="s">
        <v>401</v>
      </c>
      <c r="K36" s="2">
        <f>C3+21</f>
        <v>122</v>
      </c>
      <c r="L36" s="13">
        <v>8</v>
      </c>
      <c r="M36" s="2"/>
      <c r="N36" s="2"/>
      <c r="O36" s="2"/>
      <c r="P36" s="2"/>
      <c r="Q36" s="2"/>
      <c r="R36" s="2"/>
      <c r="S36" s="2"/>
      <c r="T36" s="2"/>
    </row>
    <row r="37" spans="1:20" ht="12.75" customHeight="1">
      <c r="A37" s="4" t="s">
        <v>44</v>
      </c>
      <c r="B37" s="2" t="s">
        <v>101</v>
      </c>
      <c r="C37" s="2">
        <f>C26</f>
        <v>104</v>
      </c>
      <c r="D37" s="13"/>
      <c r="E37" s="4" t="s">
        <v>44</v>
      </c>
      <c r="F37" s="2"/>
      <c r="G37" s="2"/>
      <c r="H37" s="13"/>
      <c r="I37" s="4" t="s">
        <v>44</v>
      </c>
      <c r="J37" s="2" t="s">
        <v>114</v>
      </c>
      <c r="K37" s="2">
        <f>C46</f>
        <v>108</v>
      </c>
      <c r="L37" s="13"/>
      <c r="M37" s="2"/>
      <c r="N37" s="2"/>
      <c r="O37" s="2"/>
      <c r="P37" s="2"/>
      <c r="Q37" s="2"/>
      <c r="R37" s="2"/>
      <c r="S37" s="2"/>
      <c r="T37" s="2"/>
    </row>
    <row r="38" spans="1:20" ht="12.75" customHeight="1">
      <c r="A38" s="4" t="s">
        <v>49</v>
      </c>
      <c r="B38" s="2" t="s">
        <v>402</v>
      </c>
      <c r="C38" s="2">
        <f>K3</f>
        <v>0</v>
      </c>
      <c r="D38" s="13"/>
      <c r="E38" s="4" t="s">
        <v>49</v>
      </c>
      <c r="F38" s="2"/>
      <c r="G38" s="2"/>
      <c r="H38" s="13"/>
      <c r="I38" s="4" t="s">
        <v>49</v>
      </c>
      <c r="J38" s="2" t="s">
        <v>403</v>
      </c>
      <c r="K38" s="2">
        <f>C62</f>
        <v>63</v>
      </c>
      <c r="L38" s="13"/>
      <c r="M38" s="2"/>
      <c r="N38" s="2"/>
      <c r="O38" s="2"/>
      <c r="P38" s="2"/>
      <c r="Q38" s="2"/>
      <c r="R38" s="2"/>
      <c r="S38" s="2"/>
      <c r="T38" s="2"/>
    </row>
    <row r="39" spans="1:20" ht="12.75" customHeight="1">
      <c r="A39" s="4" t="s">
        <v>53</v>
      </c>
      <c r="B39" s="2"/>
      <c r="C39" s="2"/>
      <c r="D39" s="13"/>
      <c r="E39" s="4" t="s">
        <v>53</v>
      </c>
      <c r="F39" s="2"/>
      <c r="G39" s="2"/>
      <c r="H39" s="13"/>
      <c r="I39" s="4" t="s">
        <v>53</v>
      </c>
      <c r="J39" s="2" t="s">
        <v>404</v>
      </c>
      <c r="K39" s="2">
        <f>G11</f>
        <v>109</v>
      </c>
      <c r="L39" s="13"/>
      <c r="M39" s="2"/>
      <c r="N39" s="2"/>
      <c r="O39" s="2"/>
      <c r="P39" s="2"/>
      <c r="Q39" s="2"/>
      <c r="R39" s="2"/>
      <c r="S39" s="2"/>
      <c r="T39" s="2"/>
    </row>
    <row r="40" spans="1:20" ht="9" customHeight="1">
      <c r="A40" s="2"/>
      <c r="B40" s="2"/>
      <c r="C40" s="2"/>
      <c r="D40" s="13"/>
      <c r="E40" s="2"/>
      <c r="F40" s="2"/>
      <c r="G40" s="2"/>
      <c r="H40" s="13"/>
      <c r="I40" s="2"/>
      <c r="J40" s="2"/>
      <c r="K40" s="2"/>
      <c r="L40" s="13"/>
      <c r="M40" s="2"/>
      <c r="N40" s="2"/>
      <c r="O40" s="2"/>
      <c r="P40" s="2"/>
      <c r="Q40" s="2"/>
      <c r="R40" s="2"/>
      <c r="S40" s="2"/>
      <c r="T40" s="2"/>
    </row>
    <row r="41" spans="1:20" ht="12.75" customHeight="1">
      <c r="A41" s="2" t="s">
        <v>104</v>
      </c>
      <c r="B41" s="15" t="s">
        <v>59</v>
      </c>
      <c r="C41" s="2">
        <f>C3+6</f>
        <v>107</v>
      </c>
      <c r="D41" s="13">
        <v>9</v>
      </c>
      <c r="E41" s="2" t="s">
        <v>105</v>
      </c>
      <c r="F41" s="25" t="s">
        <v>396</v>
      </c>
      <c r="G41" s="2">
        <f>C3+14</f>
        <v>115</v>
      </c>
      <c r="H41" s="13">
        <v>9</v>
      </c>
      <c r="I41" s="2" t="s">
        <v>107</v>
      </c>
      <c r="J41" s="15" t="s">
        <v>405</v>
      </c>
      <c r="K41" s="2">
        <f>C3+22</f>
        <v>123</v>
      </c>
      <c r="L41" s="13">
        <v>9</v>
      </c>
      <c r="M41" s="2"/>
      <c r="N41" s="2"/>
      <c r="O41" s="2"/>
      <c r="P41" s="2"/>
      <c r="Q41" s="2"/>
      <c r="R41" s="2"/>
      <c r="S41" s="2"/>
      <c r="T41" s="2"/>
    </row>
    <row r="42" spans="1:20" ht="12.75" customHeight="1">
      <c r="A42" s="4" t="s">
        <v>44</v>
      </c>
      <c r="B42" s="2" t="s">
        <v>60</v>
      </c>
      <c r="C42" s="2">
        <f>C4+1</f>
        <v>2</v>
      </c>
      <c r="D42" s="13"/>
      <c r="E42" s="4" t="s">
        <v>44</v>
      </c>
      <c r="F42" s="2"/>
      <c r="G42" s="2"/>
      <c r="H42" s="13"/>
      <c r="I42" s="4" t="s">
        <v>44</v>
      </c>
      <c r="J42" s="2" t="s">
        <v>67</v>
      </c>
      <c r="K42" s="2">
        <f>G21</f>
        <v>111</v>
      </c>
      <c r="L42" s="13"/>
      <c r="M42" s="2"/>
      <c r="N42" s="2"/>
      <c r="O42" s="2"/>
      <c r="P42" s="2"/>
      <c r="Q42" s="2"/>
      <c r="R42" s="2"/>
      <c r="S42" s="2"/>
      <c r="T42" s="2"/>
    </row>
    <row r="43" spans="1:20" ht="12.75" customHeight="1">
      <c r="A43" s="4" t="s">
        <v>49</v>
      </c>
      <c r="B43" s="2"/>
      <c r="C43" s="2"/>
      <c r="D43" s="13"/>
      <c r="E43" s="4" t="s">
        <v>49</v>
      </c>
      <c r="F43" s="2"/>
      <c r="G43" s="2"/>
      <c r="H43" s="13"/>
      <c r="I43" s="4" t="s">
        <v>49</v>
      </c>
      <c r="J43" s="2" t="s">
        <v>406</v>
      </c>
      <c r="K43" s="2">
        <f>C63</f>
        <v>64</v>
      </c>
      <c r="L43" s="13"/>
      <c r="M43" s="2"/>
      <c r="N43" s="2"/>
      <c r="O43" s="2"/>
      <c r="P43" s="2"/>
      <c r="Q43" s="2"/>
      <c r="R43" s="2"/>
      <c r="S43" s="2"/>
      <c r="T43" s="2"/>
    </row>
    <row r="44" spans="1:20" ht="12.75" customHeight="1">
      <c r="A44" s="4" t="s">
        <v>53</v>
      </c>
      <c r="B44" s="2"/>
      <c r="C44" s="2"/>
      <c r="D44" s="13"/>
      <c r="E44" s="4" t="s">
        <v>53</v>
      </c>
      <c r="F44" s="2"/>
      <c r="G44" s="2"/>
      <c r="H44" s="13"/>
      <c r="I44" s="4" t="s">
        <v>53</v>
      </c>
      <c r="J44" s="2" t="s">
        <v>407</v>
      </c>
      <c r="K44" s="2">
        <f>G16</f>
        <v>110</v>
      </c>
      <c r="L44" s="13"/>
      <c r="M44" s="2"/>
      <c r="N44" s="2"/>
      <c r="O44" s="2"/>
      <c r="P44" s="2"/>
      <c r="Q44" s="2"/>
      <c r="R44" s="2"/>
      <c r="S44" s="2"/>
      <c r="T44" s="2"/>
    </row>
    <row r="45" spans="1:20" ht="9" customHeight="1">
      <c r="A45" s="2"/>
      <c r="B45" s="2"/>
      <c r="C45" s="2"/>
      <c r="D45" s="13"/>
      <c r="E45" s="2"/>
      <c r="F45" s="2"/>
      <c r="G45" s="2"/>
      <c r="H45" s="13"/>
      <c r="I45" s="2"/>
      <c r="J45" s="2"/>
      <c r="K45" s="2"/>
      <c r="L45" s="13"/>
      <c r="M45" s="2"/>
      <c r="N45" s="2"/>
      <c r="O45" s="2"/>
      <c r="P45" s="2"/>
      <c r="Q45" s="2"/>
      <c r="R45" s="2"/>
      <c r="S45" s="2"/>
      <c r="T45" s="2"/>
    </row>
    <row r="46" spans="1:20" ht="12.75" customHeight="1">
      <c r="A46" s="2" t="s">
        <v>113</v>
      </c>
      <c r="B46" s="17" t="s">
        <v>114</v>
      </c>
      <c r="C46" s="2">
        <f>C3+7</f>
        <v>108</v>
      </c>
      <c r="D46" s="13">
        <v>10</v>
      </c>
      <c r="E46" s="2" t="s">
        <v>115</v>
      </c>
      <c r="F46" s="25" t="s">
        <v>396</v>
      </c>
      <c r="G46" s="2">
        <f>C3+15</f>
        <v>116</v>
      </c>
      <c r="H46" s="13">
        <v>10</v>
      </c>
      <c r="I46" s="2" t="s">
        <v>116</v>
      </c>
      <c r="J46" s="16" t="s">
        <v>408</v>
      </c>
      <c r="K46" s="2">
        <f>C3+23</f>
        <v>124</v>
      </c>
      <c r="L46" s="13">
        <v>10</v>
      </c>
      <c r="M46" s="2"/>
      <c r="N46" s="2" t="s">
        <v>231</v>
      </c>
      <c r="O46" s="2"/>
      <c r="P46" s="2"/>
      <c r="Q46" s="2"/>
      <c r="R46" s="2"/>
      <c r="S46" s="2"/>
      <c r="T46" s="2"/>
    </row>
    <row r="47" spans="1:20" ht="12.75" customHeight="1">
      <c r="A47" s="4" t="s">
        <v>44</v>
      </c>
      <c r="B47" s="2" t="s">
        <v>46</v>
      </c>
      <c r="C47" s="2">
        <f>C41</f>
        <v>107</v>
      </c>
      <c r="D47" s="13"/>
      <c r="E47" s="4" t="s">
        <v>44</v>
      </c>
      <c r="F47" s="2"/>
      <c r="G47" s="2"/>
      <c r="H47" s="2"/>
      <c r="I47" s="4" t="s">
        <v>44</v>
      </c>
      <c r="J47" s="2" t="s">
        <v>67</v>
      </c>
      <c r="K47" s="2">
        <f>G21</f>
        <v>111</v>
      </c>
      <c r="L47" s="2"/>
      <c r="M47" s="2"/>
      <c r="N47" s="2"/>
      <c r="O47" s="2"/>
      <c r="P47" s="2"/>
      <c r="Q47" s="2"/>
      <c r="R47" s="2"/>
      <c r="S47" s="2"/>
      <c r="T47" s="2"/>
    </row>
    <row r="48" spans="1:20" ht="12.75" customHeight="1">
      <c r="A48" s="4" t="s">
        <v>49</v>
      </c>
      <c r="B48" s="2" t="s">
        <v>409</v>
      </c>
      <c r="C48" s="2">
        <f>G11</f>
        <v>109</v>
      </c>
      <c r="D48" s="2"/>
      <c r="E48" s="4" t="s">
        <v>49</v>
      </c>
      <c r="F48" s="2"/>
      <c r="G48" s="2"/>
      <c r="H48" s="2"/>
      <c r="I48" s="4" t="s">
        <v>49</v>
      </c>
      <c r="J48" s="2" t="s">
        <v>410</v>
      </c>
      <c r="K48" s="2">
        <f>C63</f>
        <v>64</v>
      </c>
      <c r="L48" s="2"/>
      <c r="M48" s="2"/>
      <c r="N48" s="2" t="s">
        <v>411</v>
      </c>
      <c r="O48" s="2"/>
      <c r="P48" s="2" t="s">
        <v>412</v>
      </c>
      <c r="Q48" s="2"/>
      <c r="R48" s="2" t="s">
        <v>413</v>
      </c>
      <c r="S48" s="2"/>
      <c r="T48" s="2" t="s">
        <v>414</v>
      </c>
    </row>
    <row r="49" spans="1:20" ht="12.75" customHeight="1">
      <c r="A49" s="4" t="s">
        <v>53</v>
      </c>
      <c r="B49" s="2"/>
      <c r="C49" s="2"/>
      <c r="D49" s="2"/>
      <c r="E49" s="4" t="s">
        <v>53</v>
      </c>
      <c r="F49" s="2"/>
      <c r="G49" s="2"/>
      <c r="H49" s="2"/>
      <c r="I49" s="4" t="s">
        <v>53</v>
      </c>
      <c r="J49" s="2" t="s">
        <v>415</v>
      </c>
      <c r="K49" s="2">
        <f>G26</f>
        <v>112</v>
      </c>
      <c r="L49" s="2"/>
      <c r="M49" s="2"/>
      <c r="N49" s="2" t="s">
        <v>232</v>
      </c>
      <c r="O49" s="2"/>
      <c r="P49" s="2" t="s">
        <v>284</v>
      </c>
      <c r="Q49" s="2"/>
      <c r="R49" s="2" t="s">
        <v>416</v>
      </c>
      <c r="S49" s="2"/>
      <c r="T49" s="2" t="s">
        <v>417</v>
      </c>
    </row>
    <row r="50" spans="1:20" ht="12.75" customHeight="1">
      <c r="A50" s="2"/>
      <c r="B50" s="2"/>
      <c r="C50" s="2"/>
      <c r="D50" s="2"/>
      <c r="E50" s="2"/>
      <c r="F50" s="2"/>
      <c r="G50" s="2"/>
      <c r="H50" s="2"/>
      <c r="I50" s="2"/>
      <c r="J50" s="2"/>
      <c r="K50" s="2"/>
      <c r="L50" s="2"/>
      <c r="M50" s="2"/>
      <c r="N50" s="2" t="s">
        <v>418</v>
      </c>
      <c r="O50" s="2"/>
      <c r="P50" s="2" t="s">
        <v>288</v>
      </c>
      <c r="Q50" s="2"/>
      <c r="R50" s="2" t="s">
        <v>293</v>
      </c>
      <c r="S50" s="2"/>
      <c r="T50" s="2" t="s">
        <v>419</v>
      </c>
    </row>
    <row r="51" spans="1:20" ht="12.75" customHeight="1">
      <c r="A51" s="2"/>
      <c r="B51" s="2"/>
      <c r="C51" s="2"/>
      <c r="D51" s="2"/>
      <c r="E51" s="2"/>
      <c r="F51" s="2"/>
      <c r="G51" s="2"/>
      <c r="H51" s="2"/>
      <c r="I51" s="2"/>
      <c r="J51" s="2"/>
      <c r="K51" s="2"/>
      <c r="L51" s="2"/>
      <c r="M51" s="2"/>
      <c r="N51" s="2"/>
      <c r="O51" s="2"/>
      <c r="P51" s="2"/>
      <c r="Q51" s="2"/>
      <c r="R51" s="2" t="s">
        <v>420</v>
      </c>
      <c r="S51" s="2"/>
      <c r="T51" s="2" t="s">
        <v>421</v>
      </c>
    </row>
    <row r="52" spans="1:20" ht="12.75" customHeight="1">
      <c r="A52" s="2"/>
      <c r="B52" s="2"/>
      <c r="C52" s="2"/>
      <c r="D52" s="2"/>
      <c r="E52" s="2"/>
      <c r="F52" s="2"/>
      <c r="G52" s="2"/>
      <c r="H52" s="2"/>
      <c r="I52" s="2"/>
      <c r="J52" s="2"/>
      <c r="K52" s="2"/>
      <c r="L52" s="2"/>
      <c r="M52" s="2"/>
      <c r="N52" s="2" t="s">
        <v>422</v>
      </c>
      <c r="O52" s="2"/>
      <c r="P52" s="2" t="s">
        <v>423</v>
      </c>
      <c r="Q52" s="2"/>
      <c r="R52" s="2" t="s">
        <v>301</v>
      </c>
      <c r="S52" s="2"/>
      <c r="T52" s="2" t="s">
        <v>310</v>
      </c>
    </row>
    <row r="53" spans="1:20" ht="12.75" customHeight="1">
      <c r="A53" s="13" t="s">
        <v>122</v>
      </c>
      <c r="B53" s="2"/>
      <c r="C53" s="4" t="s">
        <v>21</v>
      </c>
      <c r="D53" s="14" t="s">
        <v>22</v>
      </c>
      <c r="E53" s="2"/>
      <c r="F53" s="2"/>
      <c r="G53" s="2"/>
      <c r="H53" s="2"/>
      <c r="I53" s="2"/>
      <c r="J53" s="2"/>
      <c r="K53" s="2"/>
      <c r="L53" s="2"/>
      <c r="M53" s="2"/>
      <c r="N53" s="2" t="s">
        <v>236</v>
      </c>
      <c r="O53" s="2"/>
      <c r="P53" s="2" t="s">
        <v>424</v>
      </c>
      <c r="Q53" s="2"/>
      <c r="R53" s="2"/>
      <c r="S53" s="2"/>
      <c r="T53" s="2" t="s">
        <v>425</v>
      </c>
    </row>
    <row r="54" spans="1:20" ht="12.75" customHeight="1">
      <c r="A54" s="13" t="s">
        <v>123</v>
      </c>
      <c r="B54" s="2" t="s">
        <v>124</v>
      </c>
      <c r="C54" s="20" t="s">
        <v>31</v>
      </c>
      <c r="D54" s="2"/>
      <c r="E54" s="13" t="s">
        <v>125</v>
      </c>
      <c r="F54" s="2" t="s">
        <v>124</v>
      </c>
      <c r="G54" s="20" t="s">
        <v>31</v>
      </c>
      <c r="H54" s="2"/>
      <c r="I54" s="2" t="s">
        <v>126</v>
      </c>
      <c r="J54" s="2"/>
      <c r="K54" s="2"/>
      <c r="L54" s="2"/>
      <c r="M54" s="2"/>
      <c r="N54" s="2" t="s">
        <v>240</v>
      </c>
      <c r="O54" s="2"/>
      <c r="P54" s="2" t="s">
        <v>304</v>
      </c>
      <c r="Q54" s="2"/>
      <c r="R54" s="2" t="s">
        <v>426</v>
      </c>
      <c r="S54" s="2"/>
      <c r="T54" s="2" t="s">
        <v>427</v>
      </c>
    </row>
    <row r="55" spans="1:20" ht="12.75" customHeight="1">
      <c r="A55" s="2"/>
      <c r="B55" s="2" t="s">
        <v>127</v>
      </c>
      <c r="C55" s="13"/>
      <c r="D55" s="2"/>
      <c r="E55" s="2"/>
      <c r="F55" s="2" t="s">
        <v>128</v>
      </c>
      <c r="G55" s="13"/>
      <c r="H55" s="2"/>
      <c r="I55" s="2"/>
      <c r="J55" s="2"/>
      <c r="K55" s="2"/>
      <c r="L55" s="2"/>
      <c r="M55" s="2"/>
      <c r="N55" s="2" t="s">
        <v>428</v>
      </c>
      <c r="O55" s="2"/>
      <c r="P55" s="2" t="s">
        <v>429</v>
      </c>
      <c r="Q55" s="2"/>
      <c r="R55" s="2" t="s">
        <v>312</v>
      </c>
      <c r="S55" s="2"/>
      <c r="T55" s="2"/>
    </row>
    <row r="56" spans="1:20" ht="12.75" customHeight="1">
      <c r="A56" s="4" t="s">
        <v>129</v>
      </c>
      <c r="B56" s="2" t="s">
        <v>130</v>
      </c>
      <c r="C56" s="2">
        <f>C4</f>
        <v>1</v>
      </c>
      <c r="D56" s="13">
        <v>1</v>
      </c>
      <c r="E56" s="2"/>
      <c r="F56" s="2"/>
      <c r="G56" s="2"/>
      <c r="H56" s="2"/>
      <c r="I56" s="2" t="s">
        <v>131</v>
      </c>
      <c r="J56" s="2"/>
      <c r="K56" s="2"/>
      <c r="L56" s="2"/>
      <c r="M56" s="2"/>
      <c r="N56" s="2" t="s">
        <v>430</v>
      </c>
      <c r="O56" s="2"/>
      <c r="P56" s="2" t="s">
        <v>431</v>
      </c>
      <c r="Q56" s="2"/>
      <c r="R56" s="2" t="s">
        <v>315</v>
      </c>
      <c r="S56" s="2"/>
      <c r="T56" s="2" t="s">
        <v>432</v>
      </c>
    </row>
    <row r="57" spans="1:20" ht="12.75" customHeight="1">
      <c r="A57" s="4" t="s">
        <v>132</v>
      </c>
      <c r="B57" s="2" t="s">
        <v>133</v>
      </c>
      <c r="C57" s="2">
        <f>C4+1</f>
        <v>2</v>
      </c>
      <c r="D57" s="13">
        <v>2</v>
      </c>
      <c r="E57" s="2"/>
      <c r="F57" s="2"/>
      <c r="G57" s="2"/>
      <c r="H57" s="2"/>
      <c r="I57" s="2" t="s">
        <v>131</v>
      </c>
      <c r="J57" s="2"/>
      <c r="K57" s="2"/>
      <c r="L57" s="2"/>
      <c r="M57" s="2"/>
      <c r="N57" s="2" t="s">
        <v>433</v>
      </c>
      <c r="O57" s="2"/>
      <c r="P57" s="2"/>
      <c r="Q57" s="2"/>
      <c r="R57" s="2"/>
      <c r="S57" s="2"/>
      <c r="T57" s="2" t="s">
        <v>434</v>
      </c>
    </row>
    <row r="58" spans="1:20" ht="12.75" customHeight="1">
      <c r="A58" s="4" t="s">
        <v>435</v>
      </c>
      <c r="B58" s="2"/>
      <c r="C58" s="2"/>
      <c r="D58" s="13">
        <v>3</v>
      </c>
      <c r="E58" s="2"/>
      <c r="F58" s="2"/>
      <c r="G58" s="2"/>
      <c r="H58" s="2"/>
      <c r="I58" s="2"/>
      <c r="J58" s="2"/>
      <c r="K58" s="2"/>
      <c r="L58" s="2"/>
      <c r="M58" s="2"/>
      <c r="N58" s="2"/>
      <c r="O58" s="2"/>
      <c r="P58" s="2" t="s">
        <v>436</v>
      </c>
      <c r="Q58" s="2"/>
      <c r="R58" s="2" t="s">
        <v>437</v>
      </c>
      <c r="S58" s="2"/>
      <c r="T58" s="2" t="s">
        <v>438</v>
      </c>
    </row>
    <row r="59" spans="1:20" ht="12.75" customHeight="1">
      <c r="A59" s="4" t="s">
        <v>439</v>
      </c>
      <c r="B59" s="2"/>
      <c r="C59" s="2"/>
      <c r="D59" s="13">
        <v>4</v>
      </c>
      <c r="E59" s="2"/>
      <c r="F59" s="2"/>
      <c r="G59" s="2"/>
      <c r="H59" s="2"/>
      <c r="I59" s="2"/>
      <c r="J59" s="2"/>
      <c r="K59" s="2"/>
      <c r="L59" s="2"/>
      <c r="M59" s="2"/>
      <c r="N59" s="2" t="s">
        <v>440</v>
      </c>
      <c r="O59" s="2"/>
      <c r="P59" s="2" t="s">
        <v>441</v>
      </c>
      <c r="Q59" s="2"/>
      <c r="R59" s="2" t="s">
        <v>442</v>
      </c>
      <c r="S59" s="2"/>
      <c r="T59" s="2" t="s">
        <v>443</v>
      </c>
    </row>
    <row r="60" spans="1:20" ht="12.75" customHeight="1">
      <c r="A60" s="4" t="s">
        <v>444</v>
      </c>
      <c r="B60" s="2" t="s">
        <v>445</v>
      </c>
      <c r="C60" s="2">
        <v>61</v>
      </c>
      <c r="D60" s="13">
        <v>7</v>
      </c>
      <c r="E60" s="4" t="s">
        <v>446</v>
      </c>
      <c r="F60" s="2" t="s">
        <v>445</v>
      </c>
      <c r="G60" s="2">
        <f>C16</f>
        <v>102</v>
      </c>
      <c r="H60" s="2"/>
      <c r="I60" s="2" t="s">
        <v>447</v>
      </c>
      <c r="J60" s="2"/>
      <c r="K60" s="2"/>
      <c r="L60" s="2"/>
      <c r="M60" s="2"/>
      <c r="N60" s="2" t="s">
        <v>248</v>
      </c>
      <c r="O60" s="2"/>
      <c r="P60" s="2" t="s">
        <v>323</v>
      </c>
      <c r="Q60" s="2"/>
      <c r="R60" s="2" t="s">
        <v>330</v>
      </c>
      <c r="S60" s="2"/>
      <c r="T60" s="2" t="s">
        <v>328</v>
      </c>
    </row>
    <row r="61" spans="1:20" ht="12.75" customHeight="1">
      <c r="A61" s="4" t="s">
        <v>448</v>
      </c>
      <c r="B61" s="2" t="s">
        <v>449</v>
      </c>
      <c r="C61" s="2">
        <v>62</v>
      </c>
      <c r="D61" s="13">
        <v>8</v>
      </c>
      <c r="E61" s="4" t="s">
        <v>446</v>
      </c>
      <c r="F61" s="2" t="s">
        <v>450</v>
      </c>
      <c r="G61" s="2">
        <f>C31</f>
        <v>105</v>
      </c>
      <c r="H61" s="2"/>
      <c r="I61" s="2" t="s">
        <v>447</v>
      </c>
      <c r="J61" s="2"/>
      <c r="K61" s="2"/>
      <c r="L61" s="2"/>
      <c r="M61" s="2"/>
      <c r="N61" s="2" t="s">
        <v>252</v>
      </c>
      <c r="O61" s="2"/>
      <c r="P61" s="2" t="s">
        <v>451</v>
      </c>
      <c r="Q61" s="2"/>
      <c r="R61" s="2" t="s">
        <v>452</v>
      </c>
      <c r="S61" s="2"/>
      <c r="T61" s="2" t="s">
        <v>453</v>
      </c>
    </row>
    <row r="62" spans="1:20" ht="12.75" customHeight="1">
      <c r="A62" s="4" t="s">
        <v>454</v>
      </c>
      <c r="B62" s="2" t="s">
        <v>455</v>
      </c>
      <c r="C62" s="2">
        <v>63</v>
      </c>
      <c r="D62" s="13">
        <v>9</v>
      </c>
      <c r="E62" s="4" t="s">
        <v>446</v>
      </c>
      <c r="F62" s="2" t="s">
        <v>455</v>
      </c>
      <c r="G62" s="2">
        <f>C46</f>
        <v>108</v>
      </c>
      <c r="H62" s="2"/>
      <c r="I62" s="2" t="s">
        <v>447</v>
      </c>
      <c r="J62" s="2"/>
      <c r="K62" s="2"/>
      <c r="L62" s="2"/>
      <c r="M62" s="2"/>
      <c r="N62" s="2" t="s">
        <v>456</v>
      </c>
      <c r="O62" s="2"/>
      <c r="P62" s="2" t="s">
        <v>329</v>
      </c>
      <c r="Q62" s="2"/>
      <c r="R62" s="2" t="s">
        <v>457</v>
      </c>
      <c r="S62" s="2"/>
      <c r="T62" s="2" t="s">
        <v>458</v>
      </c>
    </row>
    <row r="63" spans="1:20" ht="12.75" customHeight="1">
      <c r="A63" s="4" t="s">
        <v>459</v>
      </c>
      <c r="B63" s="2" t="s">
        <v>460</v>
      </c>
      <c r="C63" s="2">
        <v>64</v>
      </c>
      <c r="D63" s="13">
        <v>10</v>
      </c>
      <c r="E63" s="4" t="s">
        <v>446</v>
      </c>
      <c r="F63" s="2" t="s">
        <v>460</v>
      </c>
      <c r="G63" s="2">
        <f>G21</f>
        <v>111</v>
      </c>
      <c r="H63" s="2"/>
      <c r="I63" s="2" t="s">
        <v>447</v>
      </c>
      <c r="J63" s="2"/>
      <c r="K63" s="2"/>
      <c r="L63" s="2"/>
      <c r="M63" s="2"/>
      <c r="N63" s="2" t="s">
        <v>461</v>
      </c>
      <c r="O63" s="2"/>
      <c r="P63" s="2"/>
      <c r="Q63" s="2"/>
      <c r="R63" s="2"/>
      <c r="S63" s="2"/>
      <c r="T63" s="2"/>
    </row>
    <row r="64" spans="1:20" ht="12.75" customHeight="1">
      <c r="A64" s="2"/>
      <c r="B64" s="2"/>
      <c r="C64" s="2"/>
      <c r="D64" s="2"/>
      <c r="E64" s="2"/>
      <c r="F64" s="2"/>
      <c r="G64" s="2"/>
      <c r="H64" s="2"/>
      <c r="I64" s="2"/>
      <c r="J64" s="2"/>
      <c r="K64" s="2"/>
      <c r="L64" s="2"/>
      <c r="M64" s="2"/>
      <c r="N64" s="2" t="s">
        <v>462</v>
      </c>
      <c r="O64" s="2"/>
      <c r="P64" s="2" t="s">
        <v>463</v>
      </c>
      <c r="Q64" s="2"/>
      <c r="R64" s="2" t="s">
        <v>464</v>
      </c>
      <c r="S64" s="2"/>
      <c r="T64" s="2" t="s">
        <v>465</v>
      </c>
    </row>
    <row r="65" spans="1:20" ht="12.75" customHeight="1">
      <c r="A65" s="2"/>
      <c r="B65" s="2"/>
      <c r="C65" s="2"/>
      <c r="D65" s="2"/>
      <c r="E65" s="2"/>
      <c r="F65" s="2"/>
      <c r="G65" s="2"/>
      <c r="H65" s="2"/>
      <c r="I65" s="2"/>
      <c r="J65" s="2"/>
      <c r="K65" s="2"/>
      <c r="L65" s="2"/>
      <c r="M65" s="2"/>
      <c r="N65" s="2"/>
      <c r="O65" s="2"/>
      <c r="P65" s="2" t="s">
        <v>338</v>
      </c>
      <c r="Q65" s="2"/>
      <c r="R65" s="2" t="s">
        <v>466</v>
      </c>
      <c r="S65" s="2"/>
      <c r="T65" s="2" t="s">
        <v>467</v>
      </c>
    </row>
    <row r="66" spans="1:20" ht="12.75" customHeight="1">
      <c r="A66" s="2" t="s">
        <v>142</v>
      </c>
      <c r="B66" s="2" t="s">
        <v>143</v>
      </c>
      <c r="C66" s="2"/>
      <c r="D66" s="2"/>
      <c r="E66" s="2"/>
      <c r="F66" s="2"/>
      <c r="G66" s="2"/>
      <c r="H66" s="2"/>
      <c r="I66" s="2"/>
      <c r="J66" s="2"/>
      <c r="K66" s="2"/>
      <c r="L66" s="2"/>
      <c r="M66" s="2"/>
      <c r="N66" s="2" t="s">
        <v>468</v>
      </c>
      <c r="O66" s="2"/>
      <c r="P66" s="2" t="s">
        <v>341</v>
      </c>
      <c r="Q66" s="2"/>
      <c r="R66" s="2" t="s">
        <v>348</v>
      </c>
      <c r="S66" s="2"/>
      <c r="T66" s="2" t="s">
        <v>340</v>
      </c>
    </row>
    <row r="67" spans="1:20" ht="12.75" customHeight="1">
      <c r="A67" s="2"/>
      <c r="B67" s="2" t="s">
        <v>146</v>
      </c>
      <c r="C67" s="2"/>
      <c r="D67" s="2"/>
      <c r="E67" s="2"/>
      <c r="F67" s="2"/>
      <c r="G67" s="2"/>
      <c r="H67" s="2"/>
      <c r="I67" s="2"/>
      <c r="J67" s="2"/>
      <c r="K67" s="2"/>
      <c r="L67" s="2"/>
      <c r="M67" s="2"/>
      <c r="N67" s="2" t="s">
        <v>469</v>
      </c>
      <c r="O67" s="2"/>
      <c r="P67" s="2"/>
      <c r="Q67" s="2"/>
      <c r="R67" s="2" t="s">
        <v>470</v>
      </c>
      <c r="S67" s="2"/>
      <c r="T67" s="2" t="s">
        <v>471</v>
      </c>
    </row>
    <row r="68" spans="1:20" ht="12.75" customHeight="1">
      <c r="A68" s="2"/>
      <c r="B68" s="2" t="s">
        <v>147</v>
      </c>
      <c r="C68" s="2"/>
      <c r="D68" s="2"/>
      <c r="E68" s="2"/>
      <c r="F68" s="2" t="s">
        <v>472</v>
      </c>
      <c r="G68" s="2"/>
      <c r="H68" s="2"/>
      <c r="I68" s="2" t="s">
        <v>199</v>
      </c>
      <c r="J68" s="2"/>
      <c r="K68" s="2"/>
      <c r="L68" s="2"/>
      <c r="M68" s="2"/>
      <c r="N68" s="2" t="s">
        <v>473</v>
      </c>
      <c r="O68" s="2"/>
      <c r="P68" s="2" t="s">
        <v>474</v>
      </c>
      <c r="Q68" s="2"/>
      <c r="R68" s="2" t="s">
        <v>354</v>
      </c>
      <c r="S68" s="2"/>
      <c r="T68" s="2" t="s">
        <v>346</v>
      </c>
    </row>
    <row r="69" spans="1:20" ht="12.75" customHeight="1">
      <c r="A69" s="2"/>
      <c r="B69" s="2" t="s">
        <v>148</v>
      </c>
      <c r="C69" s="2"/>
      <c r="D69" s="2"/>
      <c r="E69" s="2"/>
      <c r="F69" s="2"/>
      <c r="G69" s="2"/>
      <c r="H69" s="2"/>
      <c r="I69" s="2"/>
      <c r="J69" s="2"/>
      <c r="K69" s="2"/>
      <c r="L69" s="2"/>
      <c r="M69" s="2"/>
      <c r="N69" s="2" t="s">
        <v>475</v>
      </c>
      <c r="O69" s="2"/>
      <c r="P69" s="2" t="s">
        <v>476</v>
      </c>
      <c r="Q69" s="2"/>
      <c r="R69" s="2"/>
      <c r="S69" s="2"/>
      <c r="T69" s="2" t="s">
        <v>477</v>
      </c>
    </row>
    <row r="70" spans="1:20" ht="12.75" customHeight="1">
      <c r="A70" s="2"/>
      <c r="B70" s="2" t="s">
        <v>149</v>
      </c>
      <c r="C70" s="2"/>
      <c r="D70" s="2"/>
      <c r="E70" s="2"/>
      <c r="F70" s="2"/>
      <c r="G70" s="2"/>
      <c r="H70" s="2"/>
      <c r="I70" s="2"/>
      <c r="J70" s="2"/>
      <c r="K70" s="2"/>
      <c r="L70" s="2"/>
      <c r="M70" s="2"/>
      <c r="N70" s="2" t="s">
        <v>478</v>
      </c>
      <c r="O70" s="2"/>
      <c r="P70" s="2" t="s">
        <v>356</v>
      </c>
      <c r="Q70" s="2"/>
      <c r="R70" s="2" t="s">
        <v>479</v>
      </c>
      <c r="S70" s="2"/>
      <c r="T70" s="2" t="s">
        <v>480</v>
      </c>
    </row>
    <row r="71" spans="1:20" ht="12.75" customHeight="1">
      <c r="A71" s="2"/>
      <c r="B71" s="2" t="s">
        <v>150</v>
      </c>
      <c r="C71" s="2"/>
      <c r="D71" s="2"/>
      <c r="E71" s="2"/>
      <c r="F71" s="2"/>
      <c r="G71" s="2"/>
      <c r="H71" s="2"/>
      <c r="I71" s="2"/>
      <c r="J71" s="2"/>
      <c r="K71" s="2"/>
      <c r="L71" s="2"/>
      <c r="M71" s="2"/>
      <c r="N71" s="2" t="s">
        <v>481</v>
      </c>
      <c r="O71" s="2"/>
      <c r="P71" s="2" t="s">
        <v>482</v>
      </c>
      <c r="Q71" s="2"/>
      <c r="R71" s="2"/>
      <c r="S71" s="2"/>
      <c r="T71" s="2"/>
    </row>
    <row r="72" spans="1:20" ht="12.75" customHeight="1">
      <c r="A72" s="2"/>
      <c r="B72" s="2" t="s">
        <v>151</v>
      </c>
      <c r="C72" s="2"/>
      <c r="D72" s="2"/>
      <c r="E72" s="2"/>
      <c r="F72" s="2"/>
      <c r="G72" s="2"/>
      <c r="H72" s="2"/>
      <c r="I72" s="2"/>
      <c r="J72" s="2"/>
      <c r="K72" s="2"/>
      <c r="L72" s="2"/>
      <c r="M72" s="2"/>
      <c r="N72" s="2"/>
      <c r="O72" s="2"/>
      <c r="P72" s="2" t="s">
        <v>483</v>
      </c>
      <c r="Q72" s="2"/>
      <c r="R72" s="2"/>
      <c r="S72" s="2"/>
      <c r="T72" s="2" t="s">
        <v>484</v>
      </c>
    </row>
    <row r="73" spans="1:20" ht="12.75" customHeight="1">
      <c r="A73" s="2"/>
      <c r="B73" s="2" t="s">
        <v>152</v>
      </c>
      <c r="C73" s="2"/>
      <c r="D73" s="2"/>
      <c r="E73" s="2"/>
      <c r="F73" s="2"/>
      <c r="G73" s="2"/>
      <c r="H73" s="2"/>
      <c r="I73" s="2"/>
      <c r="J73" s="2"/>
      <c r="K73" s="2"/>
      <c r="L73" s="2"/>
      <c r="M73" s="2"/>
      <c r="N73" s="2" t="s">
        <v>485</v>
      </c>
      <c r="O73" s="2"/>
      <c r="P73" s="2"/>
      <c r="Q73" s="2"/>
      <c r="R73" s="2"/>
      <c r="S73" s="2"/>
      <c r="T73" s="2" t="s">
        <v>486</v>
      </c>
    </row>
    <row r="74" spans="1:20" ht="12.75" customHeight="1">
      <c r="A74" s="2"/>
      <c r="B74" s="2" t="s">
        <v>153</v>
      </c>
      <c r="C74" s="2"/>
      <c r="D74" s="2"/>
      <c r="E74" s="2"/>
      <c r="F74" s="2"/>
      <c r="G74" s="2"/>
      <c r="H74" s="2"/>
      <c r="I74" s="2"/>
      <c r="J74" s="2"/>
      <c r="K74" s="2"/>
      <c r="L74" s="2"/>
      <c r="M74" s="2"/>
      <c r="N74" s="2" t="s">
        <v>487</v>
      </c>
      <c r="O74" s="2"/>
      <c r="P74" s="2" t="s">
        <v>488</v>
      </c>
      <c r="Q74" s="2"/>
      <c r="R74" s="2"/>
      <c r="S74" s="2"/>
      <c r="T74" s="2" t="s">
        <v>489</v>
      </c>
    </row>
    <row r="75" spans="1:20" ht="12.75" customHeight="1">
      <c r="A75" s="2"/>
      <c r="B75" s="2" t="s">
        <v>154</v>
      </c>
      <c r="C75" s="2"/>
      <c r="D75" s="2"/>
      <c r="E75" s="2"/>
      <c r="F75" s="2"/>
      <c r="G75" s="2"/>
      <c r="H75" s="2"/>
      <c r="I75" s="2"/>
      <c r="J75" s="2"/>
      <c r="K75" s="2"/>
      <c r="L75" s="2"/>
      <c r="M75" s="2"/>
      <c r="N75" s="2" t="s">
        <v>490</v>
      </c>
      <c r="O75" s="2"/>
      <c r="P75" s="2" t="s">
        <v>491</v>
      </c>
      <c r="Q75" s="2"/>
      <c r="R75" s="2"/>
      <c r="S75" s="2"/>
      <c r="T75" s="2" t="s">
        <v>492</v>
      </c>
    </row>
    <row r="76" spans="1:20" ht="12.75" customHeight="1">
      <c r="A76" s="2"/>
      <c r="B76" s="2" t="s">
        <v>155</v>
      </c>
      <c r="C76" s="2"/>
      <c r="D76" s="2"/>
      <c r="E76" s="2"/>
      <c r="F76" s="2"/>
      <c r="G76" s="2"/>
      <c r="H76" s="2"/>
      <c r="I76" s="2"/>
      <c r="J76" s="2"/>
      <c r="K76" s="2"/>
      <c r="L76" s="2"/>
      <c r="M76" s="2"/>
      <c r="N76" s="2" t="s">
        <v>493</v>
      </c>
      <c r="O76" s="2"/>
      <c r="P76" s="2" t="s">
        <v>374</v>
      </c>
      <c r="Q76" s="2"/>
      <c r="R76" s="2"/>
      <c r="S76" s="2"/>
      <c r="T76" s="2" t="s">
        <v>494</v>
      </c>
    </row>
    <row r="77" spans="1:20" ht="12.75" customHeight="1">
      <c r="A77" s="2"/>
      <c r="B77" s="2"/>
      <c r="C77" s="2"/>
      <c r="D77" s="2"/>
      <c r="E77" s="2"/>
      <c r="F77" s="2"/>
      <c r="G77" s="2"/>
      <c r="H77" s="2"/>
      <c r="I77" s="2"/>
      <c r="J77" s="2"/>
      <c r="K77" s="2"/>
      <c r="L77" s="2"/>
      <c r="M77" s="2"/>
      <c r="N77" s="2" t="s">
        <v>495</v>
      </c>
      <c r="O77" s="2"/>
      <c r="P77" s="2" t="s">
        <v>496</v>
      </c>
      <c r="Q77" s="2"/>
      <c r="R77" s="2"/>
      <c r="S77" s="2"/>
      <c r="T77" s="2" t="s">
        <v>497</v>
      </c>
    </row>
    <row r="78" spans="1:20" ht="12.75" customHeight="1">
      <c r="A78" s="2"/>
      <c r="B78" s="2"/>
      <c r="C78" s="2"/>
      <c r="D78" s="2"/>
      <c r="E78" s="2"/>
      <c r="F78" s="2"/>
      <c r="G78" s="2"/>
      <c r="H78" s="2"/>
      <c r="I78" s="2"/>
      <c r="J78" s="2"/>
      <c r="K78" s="2"/>
      <c r="L78" s="2"/>
      <c r="M78" s="2"/>
      <c r="N78" s="2" t="s">
        <v>498</v>
      </c>
      <c r="O78" s="2"/>
      <c r="P78" s="2" t="s">
        <v>499</v>
      </c>
      <c r="Q78" s="2"/>
      <c r="R78" s="2"/>
      <c r="S78" s="2"/>
      <c r="T78" s="2" t="s">
        <v>500</v>
      </c>
    </row>
    <row r="79" spans="1:20" ht="12.75" customHeight="1">
      <c r="A79" s="2"/>
      <c r="B79" s="2"/>
      <c r="C79" s="2"/>
      <c r="D79" s="2"/>
      <c r="E79" s="2"/>
      <c r="F79" s="2"/>
      <c r="G79" s="2"/>
      <c r="H79" s="2"/>
      <c r="I79" s="2"/>
      <c r="J79" s="2"/>
      <c r="K79" s="2"/>
      <c r="L79" s="2"/>
      <c r="M79" s="2"/>
      <c r="N79" s="2"/>
      <c r="O79" s="2"/>
      <c r="P79" s="2"/>
      <c r="Q79" s="2"/>
      <c r="R79" s="2"/>
      <c r="S79" s="2"/>
      <c r="T79" s="2"/>
    </row>
    <row r="80" spans="1:20" ht="12.75" customHeight="1">
      <c r="A80" s="2"/>
      <c r="B80" s="2"/>
      <c r="C80" s="2"/>
      <c r="D80" s="2"/>
      <c r="E80" s="2"/>
      <c r="F80" s="2"/>
      <c r="G80" s="2"/>
      <c r="H80" s="2"/>
      <c r="I80" s="2"/>
      <c r="J80" s="2"/>
      <c r="K80" s="2"/>
      <c r="L80" s="2"/>
      <c r="M80" s="2"/>
      <c r="N80" s="2" t="s">
        <v>501</v>
      </c>
      <c r="O80" s="2"/>
      <c r="P80" s="2" t="s">
        <v>502</v>
      </c>
      <c r="Q80" s="2"/>
      <c r="R80" s="2"/>
      <c r="S80" s="2"/>
      <c r="T80" s="2" t="s">
        <v>503</v>
      </c>
    </row>
    <row r="81" spans="1:20" ht="12.75" customHeight="1">
      <c r="A81" s="2"/>
      <c r="B81" s="2"/>
      <c r="C81" s="2"/>
      <c r="D81" s="2"/>
      <c r="E81" s="2"/>
      <c r="F81" s="2"/>
      <c r="G81" s="2"/>
      <c r="H81" s="2"/>
      <c r="I81" s="2"/>
      <c r="J81" s="2"/>
      <c r="K81" s="2"/>
      <c r="L81" s="2"/>
      <c r="M81" s="2"/>
      <c r="N81" s="2" t="s">
        <v>504</v>
      </c>
      <c r="O81" s="2"/>
      <c r="P81" s="2" t="s">
        <v>245</v>
      </c>
      <c r="Q81" s="2"/>
      <c r="R81" s="2"/>
      <c r="S81" s="2"/>
      <c r="T81" s="2" t="s">
        <v>505</v>
      </c>
    </row>
    <row r="82" spans="1:20" ht="12.75" customHeight="1">
      <c r="A82" s="2"/>
      <c r="B82" s="2"/>
      <c r="C82" s="2"/>
      <c r="D82" s="2"/>
      <c r="E82" s="2"/>
      <c r="F82" s="2"/>
      <c r="G82" s="2"/>
      <c r="H82" s="2"/>
      <c r="I82" s="2"/>
      <c r="J82" s="2"/>
      <c r="K82" s="2"/>
      <c r="L82" s="2"/>
      <c r="M82" s="2"/>
      <c r="N82" s="2" t="s">
        <v>506</v>
      </c>
      <c r="O82" s="2"/>
      <c r="P82" s="2" t="s">
        <v>249</v>
      </c>
      <c r="Q82" s="2"/>
      <c r="R82" s="2"/>
      <c r="S82" s="2"/>
      <c r="T82" s="2" t="s">
        <v>507</v>
      </c>
    </row>
    <row r="83" spans="1:20" ht="12.75" customHeight="1">
      <c r="A83" s="2"/>
      <c r="B83" s="2"/>
      <c r="C83" s="2"/>
      <c r="D83" s="2"/>
      <c r="E83" s="2"/>
      <c r="F83" s="2"/>
      <c r="G83" s="2"/>
      <c r="H83" s="2"/>
      <c r="I83" s="2"/>
      <c r="J83" s="2"/>
      <c r="K83" s="2"/>
      <c r="L83" s="2"/>
      <c r="M83" s="2"/>
      <c r="N83" s="2" t="s">
        <v>508</v>
      </c>
      <c r="O83" s="2"/>
      <c r="P83" s="2"/>
      <c r="Q83" s="2"/>
      <c r="R83" s="2"/>
      <c r="S83" s="2"/>
      <c r="T83" s="2" t="s">
        <v>509</v>
      </c>
    </row>
    <row r="84" spans="1:20" ht="12.75" customHeight="1">
      <c r="A84" s="2"/>
      <c r="B84" s="2"/>
      <c r="C84" s="2"/>
      <c r="D84" s="2"/>
      <c r="E84" s="2"/>
      <c r="F84" s="2"/>
      <c r="G84" s="2"/>
      <c r="H84" s="2"/>
      <c r="I84" s="2"/>
      <c r="J84" s="2"/>
      <c r="K84" s="2"/>
      <c r="L84" s="2"/>
      <c r="M84" s="2"/>
      <c r="N84" s="2" t="s">
        <v>510</v>
      </c>
      <c r="O84" s="2"/>
      <c r="P84" s="2" t="s">
        <v>511</v>
      </c>
      <c r="Q84" s="2"/>
      <c r="R84" s="2"/>
      <c r="S84" s="2"/>
      <c r="T84" s="2" t="s">
        <v>512</v>
      </c>
    </row>
    <row r="85" spans="1:20" ht="12.75" customHeight="1">
      <c r="A85" s="2"/>
      <c r="B85" s="2"/>
      <c r="C85" s="2"/>
      <c r="D85" s="2"/>
      <c r="E85" s="2"/>
      <c r="F85" s="2"/>
      <c r="G85" s="2"/>
      <c r="H85" s="2"/>
      <c r="I85" s="2"/>
      <c r="J85" s="2"/>
      <c r="K85" s="2"/>
      <c r="L85" s="2"/>
      <c r="M85" s="2"/>
      <c r="N85" s="2" t="s">
        <v>513</v>
      </c>
      <c r="O85" s="2"/>
      <c r="P85" s="2" t="s">
        <v>514</v>
      </c>
      <c r="Q85" s="2"/>
      <c r="R85" s="2"/>
      <c r="S85" s="2"/>
      <c r="T85" s="2" t="s">
        <v>515</v>
      </c>
    </row>
    <row r="86" spans="1:20" ht="12.75" customHeight="1">
      <c r="A86" s="2"/>
      <c r="B86" s="2"/>
      <c r="C86" s="2"/>
      <c r="D86" s="2"/>
      <c r="E86" s="2"/>
      <c r="F86" s="2"/>
      <c r="G86" s="2"/>
      <c r="H86" s="2"/>
      <c r="I86" s="2"/>
      <c r="J86" s="2"/>
      <c r="K86" s="2"/>
      <c r="L86" s="2"/>
      <c r="M86" s="2"/>
      <c r="N86" s="2"/>
      <c r="O86" s="2"/>
      <c r="P86" s="2" t="s">
        <v>269</v>
      </c>
      <c r="Q86" s="2"/>
      <c r="R86" s="2"/>
      <c r="S86" s="2"/>
      <c r="T86" s="2" t="s">
        <v>516</v>
      </c>
    </row>
    <row r="87" spans="1:20" ht="12.75" customHeight="1">
      <c r="A87" s="2"/>
      <c r="B87" s="2"/>
      <c r="C87" s="2"/>
      <c r="D87" s="2"/>
      <c r="E87" s="2"/>
      <c r="F87" s="2"/>
      <c r="G87" s="2"/>
      <c r="H87" s="2"/>
      <c r="I87" s="2"/>
      <c r="J87" s="2"/>
      <c r="K87" s="2"/>
      <c r="L87" s="2"/>
      <c r="M87" s="2"/>
      <c r="N87" s="2" t="s">
        <v>517</v>
      </c>
      <c r="O87" s="2"/>
      <c r="P87" s="2" t="s">
        <v>518</v>
      </c>
      <c r="Q87" s="2"/>
      <c r="R87" s="2"/>
      <c r="S87" s="2"/>
      <c r="T87" s="2"/>
    </row>
    <row r="88" spans="1:20" ht="12.75" customHeight="1">
      <c r="A88" s="2"/>
      <c r="B88" s="2"/>
      <c r="C88" s="2"/>
      <c r="D88" s="2"/>
      <c r="E88" s="2"/>
      <c r="F88" s="2"/>
      <c r="G88" s="2"/>
      <c r="H88" s="2"/>
      <c r="I88" s="2"/>
      <c r="J88" s="2"/>
      <c r="K88" s="2"/>
      <c r="L88" s="2"/>
      <c r="M88" s="2"/>
      <c r="N88" s="2" t="s">
        <v>519</v>
      </c>
      <c r="O88" s="2"/>
      <c r="P88" s="2" t="s">
        <v>520</v>
      </c>
      <c r="Q88" s="2"/>
      <c r="R88" s="2"/>
      <c r="S88" s="2"/>
      <c r="T88" s="2" t="s">
        <v>521</v>
      </c>
    </row>
    <row r="89" spans="1:20" ht="12.75" customHeight="1">
      <c r="A89" s="2"/>
      <c r="B89" s="2" t="s">
        <v>522</v>
      </c>
      <c r="C89" s="2"/>
      <c r="D89" s="2"/>
      <c r="E89" s="2"/>
      <c r="F89" s="2"/>
      <c r="G89" s="2"/>
      <c r="H89" s="2"/>
      <c r="I89" s="2"/>
      <c r="J89" s="2"/>
      <c r="K89" s="2"/>
      <c r="L89" s="2"/>
      <c r="M89" s="2"/>
      <c r="N89" s="2" t="s">
        <v>523</v>
      </c>
      <c r="O89" s="2"/>
      <c r="P89" s="2"/>
      <c r="Q89" s="2"/>
      <c r="R89" s="2"/>
      <c r="S89" s="2"/>
      <c r="T89" s="2" t="s">
        <v>524</v>
      </c>
    </row>
    <row r="90" spans="1:20" ht="12.75" customHeight="1">
      <c r="A90" s="2"/>
      <c r="B90" s="2" t="s">
        <v>525</v>
      </c>
      <c r="C90" s="2"/>
      <c r="D90" s="2"/>
      <c r="E90" s="2"/>
      <c r="F90" s="2"/>
      <c r="G90" s="2"/>
      <c r="H90" s="2"/>
      <c r="I90" s="2"/>
      <c r="J90" s="2"/>
      <c r="K90" s="2"/>
      <c r="L90" s="2"/>
      <c r="M90" s="2"/>
      <c r="N90" s="2" t="s">
        <v>526</v>
      </c>
      <c r="O90" s="2"/>
      <c r="P90" s="2"/>
      <c r="Q90" s="2"/>
      <c r="R90" s="2"/>
      <c r="S90" s="2"/>
      <c r="T90" s="2" t="s">
        <v>247</v>
      </c>
    </row>
    <row r="91" spans="1:20" ht="12.75" customHeight="1">
      <c r="A91" s="2"/>
      <c r="B91" s="2" t="s">
        <v>527</v>
      </c>
      <c r="C91" s="2"/>
      <c r="D91" s="2"/>
      <c r="E91" s="2"/>
      <c r="F91" s="2"/>
      <c r="G91" s="2"/>
      <c r="H91" s="2"/>
      <c r="I91" s="2"/>
      <c r="J91" s="2"/>
      <c r="K91" s="2"/>
      <c r="L91" s="2"/>
      <c r="M91" s="2"/>
      <c r="N91" s="2" t="s">
        <v>528</v>
      </c>
      <c r="O91" s="2"/>
      <c r="P91" s="2"/>
      <c r="Q91" s="2"/>
      <c r="R91" s="2"/>
      <c r="S91" s="2"/>
      <c r="T91" s="2" t="s">
        <v>529</v>
      </c>
    </row>
    <row r="92" spans="1:20" ht="12.75" customHeight="1">
      <c r="A92" s="2"/>
      <c r="B92" s="2"/>
      <c r="C92" s="2"/>
      <c r="D92" s="2"/>
      <c r="E92" s="2"/>
      <c r="F92" s="2"/>
      <c r="G92" s="2"/>
      <c r="H92" s="2"/>
      <c r="I92" s="2"/>
      <c r="J92" s="2"/>
      <c r="K92" s="2"/>
      <c r="L92" s="2"/>
      <c r="M92" s="2"/>
      <c r="N92" s="2" t="s">
        <v>530</v>
      </c>
      <c r="O92" s="2"/>
      <c r="P92" s="2"/>
      <c r="Q92" s="2"/>
      <c r="R92" s="2"/>
      <c r="S92" s="2"/>
      <c r="T92" s="2" t="s">
        <v>531</v>
      </c>
    </row>
    <row r="93" spans="1:20" ht="12.75" customHeight="1">
      <c r="A93" s="2"/>
      <c r="B93" s="2"/>
      <c r="C93" s="2"/>
      <c r="D93" s="2"/>
      <c r="E93" s="2"/>
      <c r="F93" s="2"/>
      <c r="G93" s="2"/>
      <c r="H93" s="2"/>
      <c r="I93" s="2"/>
      <c r="J93" s="2"/>
      <c r="K93" s="2"/>
      <c r="L93" s="2"/>
      <c r="M93" s="2"/>
      <c r="N93" s="2"/>
      <c r="O93" s="2"/>
      <c r="P93" s="2"/>
      <c r="Q93" s="2"/>
      <c r="R93" s="2"/>
      <c r="S93" s="2"/>
      <c r="T93" s="2" t="s">
        <v>532</v>
      </c>
    </row>
    <row r="94" spans="1:20" ht="12.75" customHeight="1">
      <c r="A94" s="2"/>
      <c r="B94" s="2" t="s">
        <v>156</v>
      </c>
      <c r="C94" s="2"/>
      <c r="D94" s="2"/>
      <c r="E94" s="2"/>
      <c r="F94" s="2"/>
      <c r="G94" s="2"/>
      <c r="H94" s="2"/>
      <c r="I94" s="2"/>
      <c r="J94" s="2"/>
      <c r="K94" s="2"/>
      <c r="L94" s="2"/>
      <c r="M94" s="2"/>
      <c r="N94" s="2"/>
      <c r="O94" s="2"/>
      <c r="P94" s="2"/>
      <c r="Q94" s="2"/>
      <c r="R94" s="2"/>
      <c r="S94" s="2"/>
      <c r="T94" s="2" t="s">
        <v>533</v>
      </c>
    </row>
    <row r="95" spans="1:20" ht="12.75" customHeight="1">
      <c r="A95" s="2"/>
      <c r="B95" s="2" t="s">
        <v>534</v>
      </c>
      <c r="C95" s="2"/>
      <c r="D95" s="2"/>
      <c r="E95" s="2"/>
      <c r="F95" s="2"/>
      <c r="G95" s="2"/>
      <c r="H95" s="2"/>
      <c r="I95" s="2"/>
      <c r="J95" s="2"/>
      <c r="K95" s="2"/>
      <c r="L95" s="2"/>
      <c r="M95" s="2"/>
      <c r="N95" s="2"/>
      <c r="O95" s="2"/>
      <c r="P95" s="2"/>
      <c r="Q95" s="2"/>
      <c r="R95" s="2"/>
      <c r="S95" s="2"/>
      <c r="T95" s="2"/>
    </row>
    <row r="96" spans="1:20" ht="12.75" customHeight="1">
      <c r="A96" s="2"/>
      <c r="B96" s="2" t="s">
        <v>535</v>
      </c>
      <c r="C96" s="2"/>
      <c r="D96" s="2"/>
      <c r="E96" s="2"/>
      <c r="F96" s="2"/>
      <c r="G96" s="2"/>
      <c r="H96" s="2"/>
      <c r="I96" s="2"/>
      <c r="J96" s="2"/>
      <c r="K96" s="2"/>
      <c r="L96" s="2"/>
      <c r="M96" s="2"/>
      <c r="N96" s="2"/>
      <c r="O96" s="2"/>
      <c r="P96" s="2"/>
      <c r="Q96" s="2"/>
      <c r="R96" s="2"/>
      <c r="S96" s="2"/>
      <c r="T96" s="2" t="s">
        <v>536</v>
      </c>
    </row>
    <row r="97" spans="1:20" ht="12.75" customHeight="1">
      <c r="A97" s="2"/>
      <c r="B97" s="2" t="s">
        <v>537</v>
      </c>
      <c r="C97" s="2"/>
      <c r="D97" s="2"/>
      <c r="E97" s="2"/>
      <c r="F97" s="2"/>
      <c r="G97" s="2"/>
      <c r="H97" s="2"/>
      <c r="I97" s="2"/>
      <c r="J97" s="2"/>
      <c r="K97" s="2"/>
      <c r="L97" s="2"/>
      <c r="M97" s="2"/>
      <c r="N97" s="2"/>
      <c r="O97" s="2"/>
      <c r="P97" s="2"/>
      <c r="Q97" s="2"/>
      <c r="R97" s="2"/>
      <c r="S97" s="2"/>
      <c r="T97" s="2" t="s">
        <v>538</v>
      </c>
    </row>
    <row r="98" spans="1:20" ht="12.75" customHeight="1">
      <c r="A98" s="2"/>
      <c r="B98" s="2"/>
      <c r="C98" s="2"/>
      <c r="D98" s="2"/>
      <c r="E98" s="2"/>
      <c r="F98" s="2"/>
      <c r="G98" s="2"/>
      <c r="H98" s="2"/>
      <c r="I98" s="2"/>
      <c r="J98" s="2"/>
      <c r="K98" s="2"/>
      <c r="L98" s="2"/>
      <c r="M98" s="2"/>
      <c r="N98" s="2"/>
      <c r="O98" s="2"/>
      <c r="P98" s="2"/>
      <c r="Q98" s="2"/>
      <c r="R98" s="2"/>
      <c r="S98" s="2"/>
      <c r="T98" s="2" t="s">
        <v>539</v>
      </c>
    </row>
    <row r="99" spans="1:20" ht="12.75" customHeight="1">
      <c r="A99" s="2"/>
      <c r="B99" s="2"/>
      <c r="C99" s="2"/>
      <c r="D99" s="2"/>
      <c r="E99" s="2"/>
      <c r="F99" s="2"/>
      <c r="G99" s="2"/>
      <c r="H99" s="2"/>
      <c r="I99" s="2"/>
      <c r="J99" s="2"/>
      <c r="K99" s="2"/>
      <c r="L99" s="2"/>
      <c r="M99" s="2"/>
      <c r="N99" s="2"/>
      <c r="O99" s="2"/>
      <c r="P99" s="2"/>
      <c r="Q99" s="2"/>
      <c r="R99" s="2"/>
      <c r="S99" s="2"/>
      <c r="T99" s="2" t="s">
        <v>540</v>
      </c>
    </row>
    <row r="100" spans="1:20" ht="12.75" customHeight="1">
      <c r="A100" s="2"/>
      <c r="B100" s="2" t="s">
        <v>541</v>
      </c>
      <c r="C100" s="2"/>
      <c r="D100" s="2"/>
      <c r="E100" s="2"/>
      <c r="F100" s="2"/>
      <c r="G100" s="2"/>
      <c r="H100" s="2"/>
      <c r="I100" s="2"/>
      <c r="J100" s="2"/>
      <c r="K100" s="2"/>
      <c r="L100" s="2"/>
      <c r="M100" s="2"/>
      <c r="N100" s="2"/>
      <c r="O100" s="2"/>
      <c r="P100" s="2"/>
      <c r="Q100" s="2"/>
      <c r="R100" s="2"/>
      <c r="S100" s="2"/>
      <c r="T100" s="2" t="s">
        <v>275</v>
      </c>
    </row>
    <row r="101" spans="1:20" ht="12.75" customHeight="1">
      <c r="A101" s="2"/>
      <c r="B101" s="2" t="s">
        <v>542</v>
      </c>
      <c r="C101" s="2"/>
      <c r="D101" s="2"/>
      <c r="E101" s="2"/>
      <c r="F101" s="2"/>
      <c r="G101" s="2"/>
      <c r="H101" s="2"/>
      <c r="I101" s="2"/>
      <c r="J101" s="2"/>
      <c r="K101" s="2"/>
      <c r="L101" s="2"/>
      <c r="M101" s="2"/>
      <c r="N101" s="2"/>
      <c r="O101" s="2"/>
      <c r="P101" s="2"/>
      <c r="Q101" s="2"/>
      <c r="R101" s="2"/>
      <c r="S101" s="2"/>
      <c r="T101" s="2" t="s">
        <v>543</v>
      </c>
    </row>
    <row r="102" spans="1:20" ht="12.75" customHeight="1">
      <c r="A102" s="2"/>
      <c r="B102" s="2" t="s">
        <v>544</v>
      </c>
      <c r="C102" s="2"/>
      <c r="D102" s="2"/>
      <c r="E102" s="2"/>
      <c r="F102" s="2"/>
      <c r="G102" s="2"/>
      <c r="H102" s="2"/>
      <c r="I102" s="2"/>
      <c r="J102" s="2"/>
      <c r="K102" s="2"/>
      <c r="L102" s="2"/>
      <c r="M102" s="2"/>
      <c r="N102" s="2"/>
      <c r="O102" s="2"/>
      <c r="P102" s="2"/>
      <c r="Q102" s="2"/>
      <c r="R102" s="2"/>
      <c r="S102" s="2"/>
      <c r="T102" s="2" t="s">
        <v>545</v>
      </c>
    </row>
    <row r="103" spans="1:20" ht="12.75" customHeight="1">
      <c r="A103" s="2"/>
      <c r="B103" s="2"/>
      <c r="C103" s="2"/>
      <c r="D103" s="2"/>
      <c r="E103" s="2"/>
      <c r="F103" s="2"/>
      <c r="G103" s="2"/>
      <c r="H103" s="2"/>
      <c r="I103" s="2"/>
      <c r="J103" s="2"/>
      <c r="K103" s="2"/>
      <c r="L103" s="2"/>
      <c r="M103" s="2"/>
      <c r="N103" s="2"/>
      <c r="O103" s="2"/>
      <c r="P103" s="2"/>
      <c r="Q103" s="2"/>
      <c r="R103" s="2"/>
      <c r="S103" s="2"/>
      <c r="T103" s="2"/>
    </row>
    <row r="104" spans="1:20" ht="12.75" customHeight="1">
      <c r="A104" s="2"/>
      <c r="B104" s="2"/>
      <c r="C104" s="2"/>
      <c r="D104" s="2"/>
      <c r="E104" s="2"/>
      <c r="F104" s="2"/>
      <c r="G104" s="2"/>
      <c r="H104" s="2"/>
      <c r="I104" s="2"/>
      <c r="J104" s="2"/>
      <c r="K104" s="2"/>
      <c r="L104" s="2"/>
      <c r="M104" s="2"/>
      <c r="N104" s="2"/>
      <c r="O104" s="2"/>
      <c r="P104" s="2"/>
      <c r="Q104" s="2"/>
      <c r="R104" s="2"/>
      <c r="S104" s="2"/>
      <c r="T104" s="2" t="s">
        <v>546</v>
      </c>
    </row>
    <row r="105" spans="1:20" ht="12.75" customHeight="1">
      <c r="A105" s="2"/>
      <c r="B105" s="2"/>
      <c r="C105" s="2"/>
      <c r="D105" s="2"/>
      <c r="E105" s="2"/>
      <c r="F105" s="2"/>
      <c r="G105" s="2"/>
      <c r="H105" s="2"/>
      <c r="I105" s="2"/>
      <c r="J105" s="2"/>
      <c r="K105" s="2"/>
      <c r="L105" s="2"/>
      <c r="M105" s="2"/>
      <c r="N105" s="2"/>
      <c r="O105" s="2"/>
      <c r="P105" s="2"/>
      <c r="Q105" s="2"/>
      <c r="R105" s="2"/>
      <c r="S105" s="2"/>
      <c r="T105" s="2" t="s">
        <v>547</v>
      </c>
    </row>
    <row r="106" spans="1:20" ht="12.75" customHeight="1">
      <c r="A106" s="2"/>
      <c r="B106" s="2"/>
      <c r="C106" s="2"/>
      <c r="D106" s="2"/>
      <c r="E106" s="2"/>
      <c r="F106" s="2"/>
      <c r="G106" s="2"/>
      <c r="H106" s="2"/>
      <c r="I106" s="2"/>
      <c r="J106" s="2"/>
      <c r="K106" s="2"/>
      <c r="L106" s="2"/>
      <c r="M106" s="2"/>
      <c r="N106" s="2"/>
      <c r="O106" s="2"/>
      <c r="P106" s="2"/>
      <c r="Q106" s="2"/>
      <c r="R106" s="2"/>
      <c r="S106" s="2"/>
      <c r="T106" s="2" t="s">
        <v>548</v>
      </c>
    </row>
    <row r="107" spans="1:20" ht="12.75" customHeight="1">
      <c r="A107" s="2"/>
      <c r="B107" s="2"/>
      <c r="C107" s="2"/>
      <c r="D107" s="2"/>
      <c r="E107" s="2"/>
      <c r="F107" s="2"/>
      <c r="G107" s="2"/>
      <c r="H107" s="2"/>
      <c r="I107" s="2"/>
      <c r="J107" s="2"/>
      <c r="K107" s="2"/>
      <c r="L107" s="2"/>
      <c r="M107" s="2"/>
      <c r="N107" s="2"/>
      <c r="O107" s="2"/>
      <c r="P107" s="2"/>
      <c r="Q107" s="2"/>
      <c r="R107" s="2"/>
      <c r="S107" s="2"/>
      <c r="T107" s="2" t="s">
        <v>549</v>
      </c>
    </row>
    <row r="108" spans="1:20" ht="12.75" customHeight="1">
      <c r="A108" s="2"/>
      <c r="B108" s="2"/>
      <c r="C108" s="2"/>
      <c r="D108" s="2"/>
      <c r="E108" s="2"/>
      <c r="F108" s="2"/>
      <c r="G108" s="2"/>
      <c r="H108" s="2"/>
      <c r="I108" s="2"/>
      <c r="J108" s="2"/>
      <c r="K108" s="2"/>
      <c r="L108" s="2"/>
      <c r="M108" s="2"/>
      <c r="N108" s="2"/>
      <c r="O108" s="2"/>
      <c r="P108" s="2"/>
      <c r="Q108" s="2"/>
      <c r="R108" s="2"/>
      <c r="S108" s="2"/>
      <c r="T108" s="2" t="s">
        <v>299</v>
      </c>
    </row>
    <row r="109" spans="1:20" ht="12.75" customHeight="1">
      <c r="A109" s="2"/>
      <c r="B109" s="2"/>
      <c r="C109" s="2"/>
      <c r="D109" s="2"/>
      <c r="E109" s="2"/>
      <c r="F109" s="2"/>
      <c r="G109" s="2"/>
      <c r="H109" s="2"/>
      <c r="I109" s="2"/>
      <c r="J109" s="2"/>
      <c r="K109" s="2"/>
      <c r="L109" s="2"/>
      <c r="M109" s="2"/>
      <c r="N109" s="2"/>
      <c r="O109" s="2"/>
      <c r="P109" s="2"/>
      <c r="Q109" s="2"/>
      <c r="R109" s="2"/>
      <c r="S109" s="2"/>
      <c r="T109" s="2" t="s">
        <v>550</v>
      </c>
    </row>
    <row r="110" spans="1:20" ht="12.75" customHeight="1">
      <c r="A110" s="2"/>
      <c r="B110" s="2"/>
      <c r="C110" s="2"/>
      <c r="D110" s="2"/>
      <c r="E110" s="2"/>
      <c r="F110" s="2"/>
      <c r="G110" s="2"/>
      <c r="H110" s="2"/>
      <c r="I110" s="2"/>
      <c r="J110" s="2"/>
      <c r="K110" s="2"/>
      <c r="L110" s="2"/>
      <c r="M110" s="2"/>
      <c r="N110" s="2"/>
      <c r="O110" s="2"/>
      <c r="P110" s="2"/>
      <c r="Q110" s="2"/>
      <c r="R110" s="2"/>
      <c r="S110" s="2"/>
      <c r="T110" s="2" t="s">
        <v>551</v>
      </c>
    </row>
  </sheetData>
  <printOptions/>
  <pageMargins left="0.5" right="0.5" top="0.5" bottom="0.5" header="0" footer="0"/>
  <pageSetup firstPageNumber="1" useFirstPageNumber="1" orientation="landscape" paperSize="9"/>
  <drawing r:id="rId1"/>
</worksheet>
</file>

<file path=xl/worksheets/sheet5.xml><?xml version="1.0" encoding="utf-8"?>
<worksheet xmlns="http://schemas.openxmlformats.org/spreadsheetml/2006/main" xmlns:r="http://schemas.openxmlformats.org/officeDocument/2006/relationships">
  <dimension ref="A1:L71"/>
  <sheetViews>
    <sheetView showGridLines="0" workbookViewId="0" topLeftCell="A1">
      <selection activeCell="A1" sqref="A1"/>
    </sheetView>
  </sheetViews>
  <sheetFormatPr defaultColWidth="13.00390625" defaultRowHeight="19.5" customHeight="1"/>
  <cols>
    <col min="1" max="1" width="15.875" style="26" customWidth="1"/>
    <col min="2" max="2" width="14.875" style="26" customWidth="1"/>
    <col min="3" max="3" width="5.875" style="26" customWidth="1"/>
    <col min="4" max="4" width="2.875" style="26" customWidth="1"/>
    <col min="5" max="5" width="16.875" style="26" customWidth="1"/>
    <col min="6" max="6" width="14.875" style="26" customWidth="1"/>
    <col min="7" max="7" width="5.875" style="26" customWidth="1"/>
    <col min="8" max="8" width="2.875" style="26" customWidth="1"/>
    <col min="9" max="9" width="16.875" style="26" customWidth="1"/>
    <col min="10" max="10" width="14.875" style="26" customWidth="1"/>
    <col min="11" max="11" width="5.875" style="26" customWidth="1"/>
    <col min="12" max="12" width="2.875" style="26" customWidth="1"/>
    <col min="13" max="256" width="12.00390625" style="26" customWidth="1"/>
  </cols>
  <sheetData>
    <row r="1" spans="1:12" ht="18" customHeight="1">
      <c r="A1" s="2"/>
      <c r="B1" s="2"/>
      <c r="C1" s="2"/>
      <c r="D1" s="3" t="s">
        <v>552</v>
      </c>
      <c r="E1" s="2"/>
      <c r="F1" s="2"/>
      <c r="G1" s="2"/>
      <c r="H1" s="2"/>
      <c r="I1" s="2"/>
      <c r="J1" s="2"/>
      <c r="K1" s="2"/>
      <c r="L1" s="2"/>
    </row>
    <row r="2" spans="1:12" ht="9" customHeight="1">
      <c r="A2" s="2"/>
      <c r="B2" s="2"/>
      <c r="C2" s="2"/>
      <c r="D2" s="2"/>
      <c r="E2" s="3"/>
      <c r="F2" s="2"/>
      <c r="G2" s="2"/>
      <c r="H2" s="2"/>
      <c r="I2" s="2"/>
      <c r="J2" s="2"/>
      <c r="K2" s="2"/>
      <c r="L2" s="2"/>
    </row>
    <row r="3" spans="1:12" ht="12.75">
      <c r="A3" s="2" t="s">
        <v>1</v>
      </c>
      <c r="B3" s="2"/>
      <c r="C3" s="2">
        <v>101</v>
      </c>
      <c r="D3" s="2"/>
      <c r="E3" s="2"/>
      <c r="F3" s="2"/>
      <c r="G3" s="2"/>
      <c r="H3" s="2"/>
      <c r="I3" s="2"/>
      <c r="J3" s="2"/>
      <c r="K3" s="2"/>
      <c r="L3" s="2"/>
    </row>
    <row r="4" spans="1:12" ht="12.75">
      <c r="A4" s="2" t="s">
        <v>3</v>
      </c>
      <c r="B4" s="2"/>
      <c r="C4" s="2">
        <v>1</v>
      </c>
      <c r="D4" s="2"/>
      <c r="E4" s="2"/>
      <c r="F4" s="2"/>
      <c r="G4" s="2"/>
      <c r="H4" s="2"/>
      <c r="I4" s="2"/>
      <c r="J4" s="2"/>
      <c r="K4" s="2"/>
      <c r="L4" s="2"/>
    </row>
    <row r="5" spans="1:12" ht="12.75">
      <c r="A5" s="2" t="s">
        <v>5</v>
      </c>
      <c r="B5" s="2"/>
      <c r="C5" s="2">
        <v>24</v>
      </c>
      <c r="D5" s="2"/>
      <c r="E5" s="2"/>
      <c r="F5" s="2"/>
      <c r="G5" s="2"/>
      <c r="H5" s="2"/>
      <c r="I5" s="2"/>
      <c r="J5" s="4" t="s">
        <v>8</v>
      </c>
      <c r="K5" s="2">
        <v>3</v>
      </c>
      <c r="L5" s="2"/>
    </row>
    <row r="6" spans="1:12" ht="15" customHeight="1">
      <c r="A6" s="2"/>
      <c r="B6" s="2"/>
      <c r="C6" s="2"/>
      <c r="D6" s="2"/>
      <c r="E6" s="2"/>
      <c r="F6" s="2"/>
      <c r="G6" s="2"/>
      <c r="H6" s="2"/>
      <c r="I6" s="2"/>
      <c r="J6" s="2"/>
      <c r="K6" s="2"/>
      <c r="L6" s="2"/>
    </row>
    <row r="7" spans="1:12" ht="12.75">
      <c r="A7" s="13" t="s">
        <v>20</v>
      </c>
      <c r="B7" s="2"/>
      <c r="C7" s="4" t="s">
        <v>21</v>
      </c>
      <c r="D7" s="14" t="s">
        <v>22</v>
      </c>
      <c r="E7" s="13" t="s">
        <v>23</v>
      </c>
      <c r="F7" s="2"/>
      <c r="G7" s="4" t="s">
        <v>21</v>
      </c>
      <c r="H7" s="14" t="s">
        <v>22</v>
      </c>
      <c r="I7" s="13" t="s">
        <v>24</v>
      </c>
      <c r="J7" s="2"/>
      <c r="K7" s="4" t="s">
        <v>21</v>
      </c>
      <c r="L7" s="14" t="s">
        <v>22</v>
      </c>
    </row>
    <row r="8" spans="1:12" ht="12.75">
      <c r="A8" s="2"/>
      <c r="B8" s="13" t="s">
        <v>30</v>
      </c>
      <c r="C8" s="13" t="s">
        <v>31</v>
      </c>
      <c r="D8" s="2"/>
      <c r="E8" s="2"/>
      <c r="F8" s="13" t="s">
        <v>30</v>
      </c>
      <c r="G8" s="13" t="s">
        <v>31</v>
      </c>
      <c r="H8" s="2"/>
      <c r="I8" s="2"/>
      <c r="J8" s="13" t="s">
        <v>30</v>
      </c>
      <c r="K8" s="13" t="s">
        <v>31</v>
      </c>
      <c r="L8" s="2"/>
    </row>
    <row r="9" spans="1:12" ht="12.75">
      <c r="A9" s="2"/>
      <c r="B9" s="2"/>
      <c r="C9" s="2"/>
      <c r="D9" s="2"/>
      <c r="E9" s="2"/>
      <c r="F9" s="2"/>
      <c r="G9" s="2"/>
      <c r="H9" s="2"/>
      <c r="I9" s="2"/>
      <c r="J9" s="2"/>
      <c r="K9" s="2"/>
      <c r="L9" s="2"/>
    </row>
    <row r="10" spans="1:12" ht="12.75">
      <c r="A10" s="2" t="s">
        <v>38</v>
      </c>
      <c r="B10" s="15" t="s">
        <v>553</v>
      </c>
      <c r="C10" s="2">
        <f>C3</f>
        <v>101</v>
      </c>
      <c r="D10" s="13">
        <v>1</v>
      </c>
      <c r="E10" s="2" t="s">
        <v>40</v>
      </c>
      <c r="F10" s="15" t="s">
        <v>553</v>
      </c>
      <c r="G10" s="2">
        <f>C3+8</f>
        <v>109</v>
      </c>
      <c r="H10" s="13">
        <v>1</v>
      </c>
      <c r="I10" s="2" t="s">
        <v>42</v>
      </c>
      <c r="J10" s="15" t="s">
        <v>553</v>
      </c>
      <c r="K10" s="2">
        <f>C3+16</f>
        <v>117</v>
      </c>
      <c r="L10" s="13">
        <v>1</v>
      </c>
    </row>
    <row r="11" spans="1:12" ht="12.75">
      <c r="A11" s="4" t="s">
        <v>44</v>
      </c>
      <c r="B11" s="2" t="s">
        <v>45</v>
      </c>
      <c r="C11" s="2">
        <f>C4</f>
        <v>1</v>
      </c>
      <c r="D11" s="13"/>
      <c r="E11" s="4" t="s">
        <v>44</v>
      </c>
      <c r="F11" s="2" t="s">
        <v>554</v>
      </c>
      <c r="G11" s="2">
        <f>C4+8</f>
        <v>9</v>
      </c>
      <c r="H11" s="13"/>
      <c r="I11" s="4" t="s">
        <v>44</v>
      </c>
      <c r="J11" s="2" t="s">
        <v>555</v>
      </c>
      <c r="K11" s="2">
        <f>C4+16</f>
        <v>17</v>
      </c>
      <c r="L11" s="13"/>
    </row>
    <row r="12" spans="1:12" ht="12.75">
      <c r="A12" s="4" t="s">
        <v>49</v>
      </c>
      <c r="B12" s="2"/>
      <c r="C12" s="2"/>
      <c r="D12" s="13"/>
      <c r="E12" s="4" t="s">
        <v>49</v>
      </c>
      <c r="F12" s="2"/>
      <c r="G12" s="2"/>
      <c r="H12" s="13"/>
      <c r="I12" s="4" t="s">
        <v>49</v>
      </c>
      <c r="J12" s="2"/>
      <c r="K12" s="2"/>
      <c r="L12" s="13"/>
    </row>
    <row r="13" spans="1:12" ht="12.75">
      <c r="A13" s="4" t="s">
        <v>53</v>
      </c>
      <c r="B13" s="2"/>
      <c r="C13" s="2"/>
      <c r="D13" s="13"/>
      <c r="E13" s="4" t="s">
        <v>53</v>
      </c>
      <c r="F13" s="2"/>
      <c r="G13" s="2"/>
      <c r="H13" s="13"/>
      <c r="I13" s="4" t="s">
        <v>53</v>
      </c>
      <c r="J13" s="2"/>
      <c r="K13" s="2"/>
      <c r="L13" s="13"/>
    </row>
    <row r="14" spans="1:12" ht="9" customHeight="1">
      <c r="A14" s="2"/>
      <c r="B14" s="2"/>
      <c r="C14" s="2"/>
      <c r="D14" s="13"/>
      <c r="E14" s="2"/>
      <c r="F14" s="2"/>
      <c r="G14" s="2"/>
      <c r="H14" s="13"/>
      <c r="I14" s="2"/>
      <c r="J14" s="2"/>
      <c r="K14" s="2"/>
      <c r="L14" s="13"/>
    </row>
    <row r="15" spans="1:12" ht="12.75">
      <c r="A15" s="2" t="s">
        <v>54</v>
      </c>
      <c r="B15" s="15" t="s">
        <v>553</v>
      </c>
      <c r="C15" s="2">
        <f>C3+1</f>
        <v>102</v>
      </c>
      <c r="D15" s="13">
        <v>2</v>
      </c>
      <c r="E15" s="2" t="s">
        <v>56</v>
      </c>
      <c r="F15" s="15" t="s">
        <v>553</v>
      </c>
      <c r="G15" s="2">
        <f>C3+9</f>
        <v>110</v>
      </c>
      <c r="H15" s="13">
        <v>2</v>
      </c>
      <c r="I15" s="2" t="s">
        <v>57</v>
      </c>
      <c r="J15" s="15" t="s">
        <v>553</v>
      </c>
      <c r="K15" s="2">
        <f>C3+17</f>
        <v>118</v>
      </c>
      <c r="L15" s="13">
        <v>2</v>
      </c>
    </row>
    <row r="16" spans="1:12" ht="12.75">
      <c r="A16" s="4" t="s">
        <v>44</v>
      </c>
      <c r="B16" s="2" t="s">
        <v>60</v>
      </c>
      <c r="C16" s="2">
        <f>C4+1</f>
        <v>2</v>
      </c>
      <c r="D16" s="13"/>
      <c r="E16" s="4" t="s">
        <v>44</v>
      </c>
      <c r="F16" s="2" t="s">
        <v>556</v>
      </c>
      <c r="G16" s="2">
        <f>C4+9</f>
        <v>10</v>
      </c>
      <c r="H16" s="13"/>
      <c r="I16" s="4" t="s">
        <v>44</v>
      </c>
      <c r="J16" s="2" t="s">
        <v>557</v>
      </c>
      <c r="K16" s="2">
        <f>C4+17</f>
        <v>18</v>
      </c>
      <c r="L16" s="13"/>
    </row>
    <row r="17" spans="1:12" ht="12.75">
      <c r="A17" s="4" t="s">
        <v>49</v>
      </c>
      <c r="B17" s="2"/>
      <c r="C17" s="2"/>
      <c r="D17" s="13"/>
      <c r="E17" s="4" t="s">
        <v>49</v>
      </c>
      <c r="F17" s="2"/>
      <c r="G17" s="2"/>
      <c r="H17" s="13"/>
      <c r="I17" s="4" t="s">
        <v>49</v>
      </c>
      <c r="J17" s="2"/>
      <c r="K17" s="2"/>
      <c r="L17" s="13"/>
    </row>
    <row r="18" spans="1:12" ht="12.75">
      <c r="A18" s="4" t="s">
        <v>53</v>
      </c>
      <c r="B18" s="2"/>
      <c r="C18" s="2"/>
      <c r="D18" s="13"/>
      <c r="E18" s="4" t="s">
        <v>53</v>
      </c>
      <c r="F18" s="2"/>
      <c r="G18" s="2"/>
      <c r="H18" s="13"/>
      <c r="I18" s="4" t="s">
        <v>53</v>
      </c>
      <c r="J18" s="2"/>
      <c r="K18" s="2"/>
      <c r="L18" s="13"/>
    </row>
    <row r="19" spans="1:12" ht="9" customHeight="1">
      <c r="A19" s="2"/>
      <c r="B19" s="2"/>
      <c r="C19" s="2"/>
      <c r="D19" s="13"/>
      <c r="E19" s="2"/>
      <c r="F19" s="2"/>
      <c r="G19" s="2"/>
      <c r="H19" s="13"/>
      <c r="I19" s="2"/>
      <c r="J19" s="2"/>
      <c r="K19" s="2"/>
      <c r="L19" s="13"/>
    </row>
    <row r="20" spans="1:12" ht="12.75">
      <c r="A20" s="2" t="s">
        <v>64</v>
      </c>
      <c r="B20" s="15" t="s">
        <v>553</v>
      </c>
      <c r="C20" s="2">
        <f>C3+2</f>
        <v>103</v>
      </c>
      <c r="D20" s="13">
        <v>3</v>
      </c>
      <c r="E20" s="2" t="s">
        <v>66</v>
      </c>
      <c r="F20" s="15" t="s">
        <v>553</v>
      </c>
      <c r="G20" s="2">
        <f>C3+10</f>
        <v>111</v>
      </c>
      <c r="H20" s="13">
        <v>3</v>
      </c>
      <c r="I20" s="2" t="s">
        <v>68</v>
      </c>
      <c r="J20" s="15" t="s">
        <v>553</v>
      </c>
      <c r="K20" s="2">
        <f>C3+18</f>
        <v>119</v>
      </c>
      <c r="L20" s="13">
        <v>3</v>
      </c>
    </row>
    <row r="21" spans="1:12" ht="12.75">
      <c r="A21" s="4" t="s">
        <v>44</v>
      </c>
      <c r="B21" s="2" t="s">
        <v>91</v>
      </c>
      <c r="C21" s="2">
        <f>C4+2</f>
        <v>3</v>
      </c>
      <c r="D21" s="13"/>
      <c r="E21" s="4" t="s">
        <v>44</v>
      </c>
      <c r="F21" s="2" t="s">
        <v>558</v>
      </c>
      <c r="G21" s="2">
        <f>C4+10</f>
        <v>11</v>
      </c>
      <c r="H21" s="13"/>
      <c r="I21" s="4" t="s">
        <v>44</v>
      </c>
      <c r="J21" s="2" t="s">
        <v>559</v>
      </c>
      <c r="K21" s="2">
        <f>C4+18</f>
        <v>19</v>
      </c>
      <c r="L21" s="13"/>
    </row>
    <row r="22" spans="1:12" ht="12.75">
      <c r="A22" s="4" t="s">
        <v>49</v>
      </c>
      <c r="B22" s="2"/>
      <c r="C22" s="2"/>
      <c r="D22" s="13"/>
      <c r="E22" s="4" t="s">
        <v>49</v>
      </c>
      <c r="F22" s="2"/>
      <c r="G22" s="2"/>
      <c r="H22" s="13"/>
      <c r="I22" s="4" t="s">
        <v>49</v>
      </c>
      <c r="J22" s="2"/>
      <c r="K22" s="2"/>
      <c r="L22" s="13"/>
    </row>
    <row r="23" spans="1:12" ht="12.75">
      <c r="A23" s="4" t="s">
        <v>53</v>
      </c>
      <c r="B23" s="2"/>
      <c r="C23" s="2"/>
      <c r="D23" s="13"/>
      <c r="E23" s="4" t="s">
        <v>53</v>
      </c>
      <c r="F23" s="2"/>
      <c r="G23" s="2"/>
      <c r="H23" s="13"/>
      <c r="I23" s="4" t="s">
        <v>53</v>
      </c>
      <c r="J23" s="2"/>
      <c r="K23" s="2"/>
      <c r="L23" s="13"/>
    </row>
    <row r="24" spans="1:12" ht="9" customHeight="1">
      <c r="A24" s="2"/>
      <c r="B24" s="2"/>
      <c r="C24" s="2"/>
      <c r="D24" s="13"/>
      <c r="E24" s="2"/>
      <c r="F24" s="2"/>
      <c r="G24" s="2"/>
      <c r="H24" s="13"/>
      <c r="I24" s="2"/>
      <c r="J24" s="2"/>
      <c r="K24" s="2"/>
      <c r="L24" s="13"/>
    </row>
    <row r="25" spans="1:12" ht="12.75">
      <c r="A25" s="2" t="s">
        <v>75</v>
      </c>
      <c r="B25" s="15" t="s">
        <v>553</v>
      </c>
      <c r="C25" s="2">
        <f>C3+3</f>
        <v>104</v>
      </c>
      <c r="D25" s="13">
        <v>4</v>
      </c>
      <c r="E25" s="2" t="s">
        <v>76</v>
      </c>
      <c r="F25" s="15" t="s">
        <v>553</v>
      </c>
      <c r="G25" s="2">
        <f>C3+11</f>
        <v>112</v>
      </c>
      <c r="H25" s="13">
        <v>4</v>
      </c>
      <c r="I25" s="2" t="s">
        <v>78</v>
      </c>
      <c r="J25" s="15" t="s">
        <v>553</v>
      </c>
      <c r="K25" s="2">
        <f>C3+19</f>
        <v>120</v>
      </c>
      <c r="L25" s="13">
        <v>4</v>
      </c>
    </row>
    <row r="26" spans="1:12" ht="12.75">
      <c r="A26" s="4" t="s">
        <v>44</v>
      </c>
      <c r="B26" s="2" t="s">
        <v>72</v>
      </c>
      <c r="C26" s="2">
        <f>C4+3</f>
        <v>4</v>
      </c>
      <c r="D26" s="13"/>
      <c r="E26" s="4" t="s">
        <v>44</v>
      </c>
      <c r="F26" s="2" t="s">
        <v>560</v>
      </c>
      <c r="G26" s="2">
        <f>C4+11</f>
        <v>12</v>
      </c>
      <c r="H26" s="13"/>
      <c r="I26" s="4" t="s">
        <v>44</v>
      </c>
      <c r="J26" s="2" t="s">
        <v>561</v>
      </c>
      <c r="K26" s="2">
        <f>C4+19</f>
        <v>20</v>
      </c>
      <c r="L26" s="13"/>
    </row>
    <row r="27" spans="1:12" ht="12.75">
      <c r="A27" s="4" t="s">
        <v>49</v>
      </c>
      <c r="B27" s="2"/>
      <c r="C27" s="2"/>
      <c r="D27" s="13"/>
      <c r="E27" s="4" t="s">
        <v>49</v>
      </c>
      <c r="F27" s="2"/>
      <c r="G27" s="2"/>
      <c r="H27" s="13"/>
      <c r="I27" s="4" t="s">
        <v>49</v>
      </c>
      <c r="J27" s="2"/>
      <c r="K27" s="2"/>
      <c r="L27" s="13"/>
    </row>
    <row r="28" spans="1:12" ht="12.75">
      <c r="A28" s="4" t="s">
        <v>53</v>
      </c>
      <c r="B28" s="2"/>
      <c r="C28" s="2"/>
      <c r="D28" s="13"/>
      <c r="E28" s="4" t="s">
        <v>53</v>
      </c>
      <c r="F28" s="2"/>
      <c r="G28" s="2"/>
      <c r="H28" s="13"/>
      <c r="I28" s="4" t="s">
        <v>53</v>
      </c>
      <c r="J28" s="2"/>
      <c r="K28" s="2"/>
      <c r="L28" s="13"/>
    </row>
    <row r="29" spans="1:12" ht="9" customHeight="1">
      <c r="A29" s="2"/>
      <c r="B29" s="2"/>
      <c r="C29" s="2"/>
      <c r="D29" s="13"/>
      <c r="E29" s="2"/>
      <c r="F29" s="2"/>
      <c r="G29" s="2"/>
      <c r="H29" s="13"/>
      <c r="I29" s="2"/>
      <c r="J29" s="2"/>
      <c r="K29" s="2"/>
      <c r="L29" s="13"/>
    </row>
    <row r="30" spans="1:12" ht="12.75">
      <c r="A30" s="2" t="s">
        <v>84</v>
      </c>
      <c r="B30" s="15" t="s">
        <v>553</v>
      </c>
      <c r="C30" s="2">
        <f>C3+4</f>
        <v>105</v>
      </c>
      <c r="D30" s="13">
        <v>7</v>
      </c>
      <c r="E30" s="2" t="s">
        <v>562</v>
      </c>
      <c r="F30" s="15" t="s">
        <v>553</v>
      </c>
      <c r="G30" s="2">
        <f>C3+12</f>
        <v>113</v>
      </c>
      <c r="H30" s="13">
        <v>7</v>
      </c>
      <c r="I30" s="2" t="s">
        <v>563</v>
      </c>
      <c r="J30" s="15" t="s">
        <v>553</v>
      </c>
      <c r="K30" s="2">
        <f>C3+20</f>
        <v>121</v>
      </c>
      <c r="L30" s="13">
        <v>7</v>
      </c>
    </row>
    <row r="31" spans="1:12" ht="12.75">
      <c r="A31" s="4" t="s">
        <v>44</v>
      </c>
      <c r="B31" s="2" t="s">
        <v>564</v>
      </c>
      <c r="C31" s="27">
        <f>C4+4</f>
        <v>5</v>
      </c>
      <c r="D31" s="13"/>
      <c r="E31" s="4" t="s">
        <v>44</v>
      </c>
      <c r="F31" s="2" t="s">
        <v>565</v>
      </c>
      <c r="G31" s="2">
        <f>C4+12</f>
        <v>13</v>
      </c>
      <c r="H31" s="13"/>
      <c r="I31" s="4" t="s">
        <v>44</v>
      </c>
      <c r="J31" s="2" t="s">
        <v>566</v>
      </c>
      <c r="K31" s="2">
        <f>C4+20</f>
        <v>21</v>
      </c>
      <c r="L31" s="13"/>
    </row>
    <row r="32" spans="1:12" ht="12.75">
      <c r="A32" s="4" t="s">
        <v>49</v>
      </c>
      <c r="B32" s="2"/>
      <c r="C32" s="2"/>
      <c r="D32" s="13"/>
      <c r="E32" s="4" t="s">
        <v>49</v>
      </c>
      <c r="F32" s="2"/>
      <c r="G32" s="2"/>
      <c r="H32" s="13"/>
      <c r="I32" s="4" t="s">
        <v>49</v>
      </c>
      <c r="J32" s="2"/>
      <c r="K32" s="2"/>
      <c r="L32" s="13"/>
    </row>
    <row r="33" spans="1:12" ht="12.75">
      <c r="A33" s="4" t="s">
        <v>53</v>
      </c>
      <c r="B33" s="2"/>
      <c r="C33" s="2"/>
      <c r="D33" s="13"/>
      <c r="E33" s="4" t="s">
        <v>53</v>
      </c>
      <c r="F33" s="2"/>
      <c r="G33" s="2"/>
      <c r="H33" s="13"/>
      <c r="I33" s="4" t="s">
        <v>53</v>
      </c>
      <c r="J33" s="2"/>
      <c r="K33" s="2"/>
      <c r="L33" s="13"/>
    </row>
    <row r="34" spans="1:12" ht="9" customHeight="1">
      <c r="A34" s="2"/>
      <c r="B34" s="2"/>
      <c r="C34" s="2"/>
      <c r="D34" s="13"/>
      <c r="E34" s="2"/>
      <c r="F34" s="2"/>
      <c r="G34" s="2"/>
      <c r="H34" s="13"/>
      <c r="I34" s="2"/>
      <c r="J34" s="2"/>
      <c r="K34" s="2"/>
      <c r="L34" s="13"/>
    </row>
    <row r="35" spans="1:12" ht="12.75">
      <c r="A35" s="2" t="s">
        <v>95</v>
      </c>
      <c r="B35" s="15" t="s">
        <v>553</v>
      </c>
      <c r="C35" s="2">
        <f>C3+5</f>
        <v>106</v>
      </c>
      <c r="D35" s="13">
        <v>8</v>
      </c>
      <c r="E35" s="2" t="s">
        <v>97</v>
      </c>
      <c r="F35" s="15" t="s">
        <v>553</v>
      </c>
      <c r="G35" s="2">
        <f>C3+13</f>
        <v>114</v>
      </c>
      <c r="H35" s="13">
        <v>8</v>
      </c>
      <c r="I35" s="2" t="s">
        <v>567</v>
      </c>
      <c r="J35" s="15" t="s">
        <v>553</v>
      </c>
      <c r="K35" s="2">
        <f>C3+21</f>
        <v>122</v>
      </c>
      <c r="L35" s="13">
        <v>8</v>
      </c>
    </row>
    <row r="36" spans="1:12" ht="12.75">
      <c r="A36" s="4" t="s">
        <v>44</v>
      </c>
      <c r="B36" s="2" t="s">
        <v>568</v>
      </c>
      <c r="C36" s="2">
        <f>C4+5</f>
        <v>6</v>
      </c>
      <c r="D36" s="13"/>
      <c r="E36" s="4" t="s">
        <v>44</v>
      </c>
      <c r="F36" s="2" t="s">
        <v>569</v>
      </c>
      <c r="G36" s="2">
        <f>C4+13</f>
        <v>14</v>
      </c>
      <c r="H36" s="13"/>
      <c r="I36" s="4" t="s">
        <v>44</v>
      </c>
      <c r="J36" s="2" t="s">
        <v>570</v>
      </c>
      <c r="K36" s="2">
        <f>C4+21</f>
        <v>22</v>
      </c>
      <c r="L36" s="13"/>
    </row>
    <row r="37" spans="1:12" ht="12.75">
      <c r="A37" s="4" t="s">
        <v>49</v>
      </c>
      <c r="B37" s="2"/>
      <c r="C37" s="2"/>
      <c r="D37" s="13"/>
      <c r="E37" s="4" t="s">
        <v>49</v>
      </c>
      <c r="F37" s="2"/>
      <c r="G37" s="2"/>
      <c r="H37" s="13"/>
      <c r="I37" s="4" t="s">
        <v>49</v>
      </c>
      <c r="J37" s="2"/>
      <c r="K37" s="2"/>
      <c r="L37" s="13"/>
    </row>
    <row r="38" spans="1:12" ht="12.75">
      <c r="A38" s="4" t="s">
        <v>53</v>
      </c>
      <c r="B38" s="2"/>
      <c r="C38" s="2"/>
      <c r="D38" s="13"/>
      <c r="E38" s="4" t="s">
        <v>53</v>
      </c>
      <c r="F38" s="2"/>
      <c r="G38" s="2"/>
      <c r="H38" s="13"/>
      <c r="I38" s="4" t="s">
        <v>53</v>
      </c>
      <c r="J38" s="2"/>
      <c r="K38" s="2"/>
      <c r="L38" s="13"/>
    </row>
    <row r="39" spans="1:12" ht="9" customHeight="1">
      <c r="A39" s="2"/>
      <c r="B39" s="2"/>
      <c r="C39" s="2"/>
      <c r="D39" s="13"/>
      <c r="E39" s="2"/>
      <c r="F39" s="2"/>
      <c r="G39" s="2"/>
      <c r="H39" s="13"/>
      <c r="I39" s="2"/>
      <c r="J39" s="2"/>
      <c r="K39" s="2"/>
      <c r="L39" s="13"/>
    </row>
    <row r="40" spans="1:12" ht="12.75">
      <c r="A40" s="2" t="s">
        <v>104</v>
      </c>
      <c r="B40" s="15" t="s">
        <v>553</v>
      </c>
      <c r="C40" s="2">
        <f>C3+6</f>
        <v>107</v>
      </c>
      <c r="D40" s="13">
        <v>9</v>
      </c>
      <c r="E40" s="2" t="s">
        <v>105</v>
      </c>
      <c r="F40" s="15" t="s">
        <v>553</v>
      </c>
      <c r="G40" s="2">
        <f>C3+14</f>
        <v>115</v>
      </c>
      <c r="H40" s="13">
        <v>9</v>
      </c>
      <c r="I40" s="2" t="s">
        <v>571</v>
      </c>
      <c r="J40" s="15" t="s">
        <v>553</v>
      </c>
      <c r="K40" s="2">
        <f>C3+22</f>
        <v>123</v>
      </c>
      <c r="L40" s="13">
        <v>9</v>
      </c>
    </row>
    <row r="41" spans="1:12" ht="12.75">
      <c r="A41" s="4" t="s">
        <v>44</v>
      </c>
      <c r="B41" s="2" t="s">
        <v>572</v>
      </c>
      <c r="C41" s="2">
        <f>C4+6</f>
        <v>7</v>
      </c>
      <c r="D41" s="13"/>
      <c r="E41" s="4" t="s">
        <v>44</v>
      </c>
      <c r="F41" s="2" t="s">
        <v>573</v>
      </c>
      <c r="G41" s="2">
        <f>C4+14</f>
        <v>15</v>
      </c>
      <c r="H41" s="13"/>
      <c r="I41" s="4" t="s">
        <v>44</v>
      </c>
      <c r="J41" s="2" t="s">
        <v>574</v>
      </c>
      <c r="K41" s="2">
        <f>C4+22</f>
        <v>23</v>
      </c>
      <c r="L41" s="13"/>
    </row>
    <row r="42" spans="1:12" ht="12.75">
      <c r="A42" s="4" t="s">
        <v>49</v>
      </c>
      <c r="B42" s="2"/>
      <c r="C42" s="2"/>
      <c r="D42" s="13"/>
      <c r="E42" s="4" t="s">
        <v>49</v>
      </c>
      <c r="F42" s="2"/>
      <c r="G42" s="2"/>
      <c r="H42" s="13"/>
      <c r="I42" s="4" t="s">
        <v>49</v>
      </c>
      <c r="J42" s="2"/>
      <c r="K42" s="2"/>
      <c r="L42" s="13"/>
    </row>
    <row r="43" spans="1:12" ht="12.75">
      <c r="A43" s="4" t="s">
        <v>53</v>
      </c>
      <c r="B43" s="2"/>
      <c r="C43" s="2"/>
      <c r="D43" s="13"/>
      <c r="E43" s="4" t="s">
        <v>53</v>
      </c>
      <c r="F43" s="2"/>
      <c r="G43" s="2"/>
      <c r="H43" s="13"/>
      <c r="I43" s="4" t="s">
        <v>53</v>
      </c>
      <c r="J43" s="2"/>
      <c r="K43" s="2"/>
      <c r="L43" s="13"/>
    </row>
    <row r="44" spans="1:12" ht="9" customHeight="1">
      <c r="A44" s="2"/>
      <c r="B44" s="2"/>
      <c r="C44" s="2"/>
      <c r="D44" s="13"/>
      <c r="E44" s="2"/>
      <c r="F44" s="2"/>
      <c r="G44" s="2"/>
      <c r="H44" s="13"/>
      <c r="I44" s="2"/>
      <c r="J44" s="2"/>
      <c r="K44" s="2"/>
      <c r="L44" s="13"/>
    </row>
    <row r="45" spans="1:12" ht="12.75">
      <c r="A45" s="2" t="s">
        <v>113</v>
      </c>
      <c r="B45" s="15" t="s">
        <v>553</v>
      </c>
      <c r="C45" s="2">
        <f>C3+7</f>
        <v>108</v>
      </c>
      <c r="D45" s="13">
        <v>10</v>
      </c>
      <c r="E45" s="2" t="s">
        <v>115</v>
      </c>
      <c r="F45" s="15" t="s">
        <v>553</v>
      </c>
      <c r="G45" s="2">
        <f>C3+15</f>
        <v>116</v>
      </c>
      <c r="H45" s="13">
        <v>10</v>
      </c>
      <c r="I45" s="2" t="s">
        <v>575</v>
      </c>
      <c r="J45" s="15" t="s">
        <v>553</v>
      </c>
      <c r="K45" s="2">
        <f>C3+23</f>
        <v>124</v>
      </c>
      <c r="L45" s="13">
        <v>10</v>
      </c>
    </row>
    <row r="46" spans="1:12" ht="12.75">
      <c r="A46" s="4" t="s">
        <v>44</v>
      </c>
      <c r="B46" s="2" t="s">
        <v>576</v>
      </c>
      <c r="C46" s="2">
        <f>C4+7</f>
        <v>8</v>
      </c>
      <c r="D46" s="13"/>
      <c r="E46" s="4" t="s">
        <v>44</v>
      </c>
      <c r="F46" s="2" t="s">
        <v>577</v>
      </c>
      <c r="G46" s="2">
        <f>C4+15</f>
        <v>16</v>
      </c>
      <c r="H46" s="2"/>
      <c r="I46" s="4" t="s">
        <v>44</v>
      </c>
      <c r="J46" s="2" t="s">
        <v>578</v>
      </c>
      <c r="K46" s="2">
        <f>C4+23</f>
        <v>24</v>
      </c>
      <c r="L46" s="2"/>
    </row>
    <row r="47" spans="1:12" ht="12.75">
      <c r="A47" s="4" t="s">
        <v>49</v>
      </c>
      <c r="B47" s="2"/>
      <c r="C47" s="2"/>
      <c r="D47" s="2"/>
      <c r="E47" s="4" t="s">
        <v>49</v>
      </c>
      <c r="F47" s="2"/>
      <c r="G47" s="2"/>
      <c r="H47" s="2"/>
      <c r="I47" s="4" t="s">
        <v>49</v>
      </c>
      <c r="J47" s="2"/>
      <c r="K47" s="2"/>
      <c r="L47" s="2"/>
    </row>
    <row r="48" spans="1:12" ht="12.75">
      <c r="A48" s="4" t="s">
        <v>53</v>
      </c>
      <c r="B48" s="2"/>
      <c r="C48" s="2"/>
      <c r="D48" s="2"/>
      <c r="E48" s="4" t="s">
        <v>53</v>
      </c>
      <c r="F48" s="2"/>
      <c r="G48" s="2"/>
      <c r="H48" s="2"/>
      <c r="I48" s="4" t="s">
        <v>53</v>
      </c>
      <c r="J48" s="2"/>
      <c r="K48" s="2"/>
      <c r="L48" s="2"/>
    </row>
    <row r="49" spans="1:12" ht="12.75">
      <c r="A49" s="2"/>
      <c r="B49" s="2"/>
      <c r="C49" s="2"/>
      <c r="D49" s="2"/>
      <c r="E49" s="2"/>
      <c r="F49" s="2"/>
      <c r="G49" s="2"/>
      <c r="H49" s="2"/>
      <c r="I49" s="2"/>
      <c r="J49" s="2"/>
      <c r="K49" s="2"/>
      <c r="L49" s="2"/>
    </row>
    <row r="50" spans="1:12" ht="12.75">
      <c r="A50" s="2"/>
      <c r="B50" s="2"/>
      <c r="C50" s="2"/>
      <c r="D50" s="2"/>
      <c r="E50" s="2"/>
      <c r="F50" s="2"/>
      <c r="G50" s="2"/>
      <c r="H50" s="2"/>
      <c r="I50" s="2"/>
      <c r="J50" s="2"/>
      <c r="K50" s="2"/>
      <c r="L50" s="2"/>
    </row>
    <row r="51" spans="1:12" ht="12.75">
      <c r="A51" s="2"/>
      <c r="B51" s="2"/>
      <c r="C51" s="2"/>
      <c r="D51" s="2"/>
      <c r="E51" s="2"/>
      <c r="F51" s="2"/>
      <c r="G51" s="2"/>
      <c r="H51" s="2"/>
      <c r="I51" s="2"/>
      <c r="J51" s="2"/>
      <c r="K51" s="2"/>
      <c r="L51" s="2"/>
    </row>
    <row r="52" spans="1:12" ht="12.75">
      <c r="A52" s="13" t="s">
        <v>122</v>
      </c>
      <c r="B52" s="2"/>
      <c r="C52" s="4" t="s">
        <v>21</v>
      </c>
      <c r="D52" s="14" t="s">
        <v>22</v>
      </c>
      <c r="E52" s="2"/>
      <c r="F52" s="2"/>
      <c r="G52" s="2"/>
      <c r="H52" s="2"/>
      <c r="I52" s="2"/>
      <c r="J52" s="2"/>
      <c r="K52" s="2"/>
      <c r="L52" s="2"/>
    </row>
    <row r="53" spans="1:12" ht="12.75">
      <c r="A53" s="13" t="s">
        <v>123</v>
      </c>
      <c r="B53" s="2" t="s">
        <v>124</v>
      </c>
      <c r="C53" s="13" t="s">
        <v>31</v>
      </c>
      <c r="D53" s="2"/>
      <c r="E53" s="13" t="s">
        <v>125</v>
      </c>
      <c r="F53" s="2" t="s">
        <v>124</v>
      </c>
      <c r="G53" s="13" t="s">
        <v>31</v>
      </c>
      <c r="H53" s="2"/>
      <c r="I53" s="2" t="s">
        <v>126</v>
      </c>
      <c r="J53" s="2"/>
      <c r="K53" s="2"/>
      <c r="L53" s="2"/>
    </row>
    <row r="54" spans="1:12" ht="12.75">
      <c r="A54" s="2"/>
      <c r="B54" s="2" t="s">
        <v>127</v>
      </c>
      <c r="C54" s="13"/>
      <c r="D54" s="2"/>
      <c r="E54" s="2"/>
      <c r="F54" s="2" t="s">
        <v>128</v>
      </c>
      <c r="G54" s="13"/>
      <c r="H54" s="2"/>
      <c r="I54" s="2"/>
      <c r="J54" s="2"/>
      <c r="K54" s="2"/>
      <c r="L54" s="2"/>
    </row>
    <row r="55" spans="1:12" ht="12.75">
      <c r="A55" s="4" t="s">
        <v>129</v>
      </c>
      <c r="B55" s="2" t="s">
        <v>130</v>
      </c>
      <c r="C55" s="2">
        <f>C4</f>
        <v>1</v>
      </c>
      <c r="D55" s="13">
        <v>1</v>
      </c>
      <c r="E55" s="2"/>
      <c r="F55" s="2"/>
      <c r="G55" s="2"/>
      <c r="H55" s="2"/>
      <c r="I55" s="2" t="s">
        <v>131</v>
      </c>
      <c r="J55" s="2"/>
      <c r="K55" s="2"/>
      <c r="L55" s="2"/>
    </row>
    <row r="56" spans="1:12" ht="12.75">
      <c r="A56" s="4" t="s">
        <v>132</v>
      </c>
      <c r="B56" s="2" t="s">
        <v>133</v>
      </c>
      <c r="C56" s="2">
        <f>C4+1</f>
        <v>2</v>
      </c>
      <c r="D56" s="13">
        <v>2</v>
      </c>
      <c r="E56" s="2"/>
      <c r="F56" s="2"/>
      <c r="G56" s="2"/>
      <c r="H56" s="2"/>
      <c r="I56" s="2" t="s">
        <v>131</v>
      </c>
      <c r="J56" s="2"/>
      <c r="K56" s="2"/>
      <c r="L56" s="2"/>
    </row>
    <row r="57" spans="1:12" ht="12.75">
      <c r="A57" s="4" t="s">
        <v>134</v>
      </c>
      <c r="B57" s="2" t="s">
        <v>135</v>
      </c>
      <c r="C57" s="2">
        <f>C4+2</f>
        <v>3</v>
      </c>
      <c r="D57" s="13">
        <v>3</v>
      </c>
      <c r="E57" s="2"/>
      <c r="F57" s="2"/>
      <c r="G57" s="2"/>
      <c r="H57" s="2"/>
      <c r="I57" s="2" t="s">
        <v>131</v>
      </c>
      <c r="J57" s="2"/>
      <c r="K57" s="2"/>
      <c r="L57" s="2"/>
    </row>
    <row r="58" spans="1:12" ht="12.75">
      <c r="A58" s="4" t="s">
        <v>136</v>
      </c>
      <c r="B58" s="2" t="s">
        <v>137</v>
      </c>
      <c r="C58" s="2">
        <f>C4+3</f>
        <v>4</v>
      </c>
      <c r="D58" s="13">
        <v>4</v>
      </c>
      <c r="E58" s="2"/>
      <c r="F58" s="2"/>
      <c r="G58" s="2"/>
      <c r="H58" s="2"/>
      <c r="I58" s="2" t="s">
        <v>131</v>
      </c>
      <c r="J58" s="2"/>
      <c r="K58" s="2"/>
      <c r="L58" s="2"/>
    </row>
    <row r="59" spans="1:12" ht="12.75">
      <c r="A59" s="4" t="s">
        <v>579</v>
      </c>
      <c r="B59" s="2" t="s">
        <v>580</v>
      </c>
      <c r="C59" s="2">
        <v>5</v>
      </c>
      <c r="D59" s="13">
        <v>7</v>
      </c>
      <c r="E59" s="2"/>
      <c r="F59" s="2"/>
      <c r="G59" s="2"/>
      <c r="H59" s="2"/>
      <c r="I59" s="2" t="s">
        <v>131</v>
      </c>
      <c r="J59" s="2"/>
      <c r="K59" s="2"/>
      <c r="L59" s="2"/>
    </row>
    <row r="60" spans="1:12" ht="12.75">
      <c r="A60" s="4" t="s">
        <v>581</v>
      </c>
      <c r="B60" s="2" t="s">
        <v>582</v>
      </c>
      <c r="C60" s="2">
        <v>6</v>
      </c>
      <c r="D60" s="13">
        <v>8</v>
      </c>
      <c r="E60" s="2"/>
      <c r="F60" s="2"/>
      <c r="G60" s="2"/>
      <c r="H60" s="2"/>
      <c r="I60" s="2" t="s">
        <v>131</v>
      </c>
      <c r="J60" s="2"/>
      <c r="K60" s="2"/>
      <c r="L60" s="2"/>
    </row>
    <row r="61" spans="1:12" ht="12.75">
      <c r="A61" s="4" t="s">
        <v>583</v>
      </c>
      <c r="B61" s="2" t="s">
        <v>584</v>
      </c>
      <c r="C61" s="2">
        <v>7</v>
      </c>
      <c r="D61" s="13">
        <v>9</v>
      </c>
      <c r="E61" s="2"/>
      <c r="F61" s="2"/>
      <c r="G61" s="2"/>
      <c r="H61" s="2"/>
      <c r="I61" s="2" t="s">
        <v>131</v>
      </c>
      <c r="J61" s="2"/>
      <c r="K61" s="2"/>
      <c r="L61" s="2"/>
    </row>
    <row r="62" spans="1:12" ht="12.75">
      <c r="A62" s="4" t="s">
        <v>585</v>
      </c>
      <c r="B62" s="2" t="s">
        <v>586</v>
      </c>
      <c r="C62" s="2">
        <v>8</v>
      </c>
      <c r="D62" s="13">
        <v>10</v>
      </c>
      <c r="E62" s="2"/>
      <c r="F62" s="2"/>
      <c r="G62" s="2"/>
      <c r="H62" s="2"/>
      <c r="I62" s="2" t="s">
        <v>131</v>
      </c>
      <c r="J62" s="2"/>
      <c r="K62" s="2"/>
      <c r="L62" s="2"/>
    </row>
    <row r="63" spans="1:12" ht="12.75">
      <c r="A63" s="2"/>
      <c r="B63" s="2"/>
      <c r="C63" s="2"/>
      <c r="D63" s="2"/>
      <c r="E63" s="2"/>
      <c r="F63" s="2"/>
      <c r="G63" s="2"/>
      <c r="H63" s="2"/>
      <c r="I63" s="2"/>
      <c r="J63" s="2"/>
      <c r="K63" s="2"/>
      <c r="L63" s="2"/>
    </row>
    <row r="64" spans="1:12" ht="12.75">
      <c r="A64" s="2"/>
      <c r="B64" s="2"/>
      <c r="C64" s="2"/>
      <c r="D64" s="2"/>
      <c r="E64" s="2"/>
      <c r="F64" s="2"/>
      <c r="G64" s="2"/>
      <c r="H64" s="2"/>
      <c r="I64" s="2"/>
      <c r="J64" s="2"/>
      <c r="K64" s="2"/>
      <c r="L64" s="2"/>
    </row>
    <row r="65" spans="1:12" ht="12.75">
      <c r="A65" s="2" t="s">
        <v>142</v>
      </c>
      <c r="B65" s="2" t="s">
        <v>587</v>
      </c>
      <c r="C65" s="2"/>
      <c r="D65" s="2"/>
      <c r="E65" s="2"/>
      <c r="F65" s="2"/>
      <c r="G65" s="2"/>
      <c r="H65" s="2"/>
      <c r="I65" s="2"/>
      <c r="J65" s="2"/>
      <c r="K65" s="2"/>
      <c r="L65" s="2"/>
    </row>
    <row r="66" spans="1:12" ht="12.75">
      <c r="A66" s="2"/>
      <c r="B66" s="2" t="s">
        <v>147</v>
      </c>
      <c r="C66" s="2"/>
      <c r="D66" s="2"/>
      <c r="E66" s="2"/>
      <c r="F66" s="2"/>
      <c r="G66" s="2"/>
      <c r="H66" s="2"/>
      <c r="I66" s="2"/>
      <c r="J66" s="2"/>
      <c r="K66" s="2"/>
      <c r="L66" s="2"/>
    </row>
    <row r="67" spans="1:12" ht="12.75">
      <c r="A67" s="2"/>
      <c r="B67" s="2" t="s">
        <v>148</v>
      </c>
      <c r="C67" s="2"/>
      <c r="D67" s="2"/>
      <c r="E67" s="2"/>
      <c r="F67" s="2"/>
      <c r="G67" s="2"/>
      <c r="H67" s="2"/>
      <c r="I67" s="2"/>
      <c r="J67" s="2"/>
      <c r="K67" s="2"/>
      <c r="L67" s="2"/>
    </row>
    <row r="68" spans="1:12" ht="12.75">
      <c r="A68" s="2"/>
      <c r="B68" s="2" t="s">
        <v>149</v>
      </c>
      <c r="C68" s="2"/>
      <c r="D68" s="2"/>
      <c r="E68" s="2"/>
      <c r="F68" s="2"/>
      <c r="G68" s="2"/>
      <c r="H68" s="2"/>
      <c r="I68" s="2"/>
      <c r="J68" s="2"/>
      <c r="K68" s="2"/>
      <c r="L68" s="2"/>
    </row>
    <row r="69" spans="1:12" ht="12.75">
      <c r="A69" s="2"/>
      <c r="B69" s="2" t="s">
        <v>150</v>
      </c>
      <c r="C69" s="2"/>
      <c r="D69" s="2"/>
      <c r="E69" s="2"/>
      <c r="F69" s="2"/>
      <c r="G69" s="2"/>
      <c r="H69" s="2"/>
      <c r="I69" s="2"/>
      <c r="J69" s="2"/>
      <c r="K69" s="2"/>
      <c r="L69" s="2"/>
    </row>
    <row r="70" spans="1:12" ht="12.75">
      <c r="A70" s="2"/>
      <c r="B70" s="2" t="s">
        <v>151</v>
      </c>
      <c r="C70" s="2"/>
      <c r="D70" s="2"/>
      <c r="E70" s="2"/>
      <c r="F70" s="2"/>
      <c r="G70" s="2"/>
      <c r="H70" s="2"/>
      <c r="I70" s="2"/>
      <c r="J70" s="2"/>
      <c r="K70" s="2"/>
      <c r="L70" s="2"/>
    </row>
    <row r="71" spans="1:12" ht="12.75">
      <c r="A71" s="2"/>
      <c r="B71" s="2" t="s">
        <v>153</v>
      </c>
      <c r="C71" s="2"/>
      <c r="D71" s="2"/>
      <c r="E71" s="2"/>
      <c r="F71" s="2"/>
      <c r="G71" s="2"/>
      <c r="H71" s="2"/>
      <c r="I71" s="2"/>
      <c r="J71" s="2"/>
      <c r="K71" s="2"/>
      <c r="L71" s="2"/>
    </row>
  </sheetData>
  <printOptions/>
  <pageMargins left="0.5" right="0.5" top="0.5" bottom="0.5" header="0" footer="0"/>
  <pageSetup firstPageNumber="1" useFirstPageNumber="1" orientation="landscape" paperSize="9"/>
</worksheet>
</file>

<file path=xl/worksheets/sheet6.xml><?xml version="1.0" encoding="utf-8"?>
<worksheet xmlns="http://schemas.openxmlformats.org/spreadsheetml/2006/main" xmlns:r="http://schemas.openxmlformats.org/officeDocument/2006/relationships">
  <dimension ref="A1:M73"/>
  <sheetViews>
    <sheetView showGridLines="0" workbookViewId="0" topLeftCell="A1">
      <selection activeCell="A1" sqref="A1"/>
    </sheetView>
  </sheetViews>
  <sheetFormatPr defaultColWidth="13.00390625" defaultRowHeight="19.5" customHeight="1"/>
  <cols>
    <col min="1" max="1" width="15.875" style="28" customWidth="1"/>
    <col min="2" max="2" width="14.875" style="28" customWidth="1"/>
    <col min="3" max="3" width="5.875" style="28" customWidth="1"/>
    <col min="4" max="4" width="2.875" style="28" customWidth="1"/>
    <col min="5" max="5" width="16.875" style="28" customWidth="1"/>
    <col min="6" max="6" width="14.875" style="28" customWidth="1"/>
    <col min="7" max="7" width="5.875" style="28" customWidth="1"/>
    <col min="8" max="8" width="2.875" style="28" customWidth="1"/>
    <col min="9" max="9" width="16.875" style="28" customWidth="1"/>
    <col min="10" max="10" width="14.875" style="28" customWidth="1"/>
    <col min="11" max="11" width="5.875" style="28" customWidth="1"/>
    <col min="12" max="12" width="2.875" style="28" customWidth="1"/>
    <col min="13" max="13" width="9.625" style="28" customWidth="1"/>
    <col min="14" max="256" width="12.00390625" style="28" customWidth="1"/>
  </cols>
  <sheetData>
    <row r="1" spans="1:13" ht="18" customHeight="1">
      <c r="A1" s="2"/>
      <c r="B1" s="2"/>
      <c r="C1" s="2"/>
      <c r="D1" s="3" t="s">
        <v>588</v>
      </c>
      <c r="E1" s="2"/>
      <c r="F1" s="2"/>
      <c r="G1" s="2"/>
      <c r="H1" s="2"/>
      <c r="I1" s="2"/>
      <c r="J1" s="2"/>
      <c r="K1" s="2"/>
      <c r="L1" s="2"/>
      <c r="M1" s="29"/>
    </row>
    <row r="2" spans="1:13" ht="9" customHeight="1">
      <c r="A2" s="2"/>
      <c r="B2" s="2"/>
      <c r="C2" s="2"/>
      <c r="D2" s="2"/>
      <c r="E2" s="3"/>
      <c r="F2" s="2"/>
      <c r="G2" s="2"/>
      <c r="H2" s="2"/>
      <c r="I2" s="2"/>
      <c r="J2" s="2"/>
      <c r="K2" s="2"/>
      <c r="L2" s="2"/>
      <c r="M2" s="2"/>
    </row>
    <row r="3" spans="1:13" ht="12.75" customHeight="1">
      <c r="A3" s="2" t="s">
        <v>1</v>
      </c>
      <c r="B3" s="2"/>
      <c r="C3" s="2">
        <v>101</v>
      </c>
      <c r="D3" s="2"/>
      <c r="E3" s="2"/>
      <c r="F3" s="2"/>
      <c r="G3" s="2"/>
      <c r="H3" s="2"/>
      <c r="I3" s="2"/>
      <c r="J3" s="4" t="s">
        <v>589</v>
      </c>
      <c r="K3" s="2">
        <v>11</v>
      </c>
      <c r="L3" s="2"/>
      <c r="M3" s="2"/>
    </row>
    <row r="4" spans="1:13" ht="12.75" customHeight="1">
      <c r="A4" s="2" t="s">
        <v>590</v>
      </c>
      <c r="B4" s="2"/>
      <c r="C4" s="2">
        <v>1</v>
      </c>
      <c r="D4" s="2"/>
      <c r="E4" s="2"/>
      <c r="F4" s="2"/>
      <c r="G4" s="2"/>
      <c r="H4" s="2"/>
      <c r="I4" s="2"/>
      <c r="J4" s="4"/>
      <c r="K4" s="2"/>
      <c r="L4" s="2"/>
      <c r="M4" s="2"/>
    </row>
    <row r="5" spans="1:13" ht="12.75" customHeight="1">
      <c r="A5" s="2" t="s">
        <v>5</v>
      </c>
      <c r="B5" s="2"/>
      <c r="C5" s="2">
        <v>3</v>
      </c>
      <c r="D5" s="2"/>
      <c r="E5" s="2"/>
      <c r="F5" s="2"/>
      <c r="G5" s="2"/>
      <c r="H5" s="2"/>
      <c r="I5" s="2"/>
      <c r="J5" s="4" t="s">
        <v>591</v>
      </c>
      <c r="K5" s="2">
        <v>4</v>
      </c>
      <c r="L5" s="2"/>
      <c r="M5" s="2"/>
    </row>
    <row r="6" spans="1:13" ht="12.75" customHeight="1">
      <c r="A6" s="2"/>
      <c r="B6" s="2"/>
      <c r="C6" s="2"/>
      <c r="D6" s="2"/>
      <c r="E6" s="2"/>
      <c r="F6" s="2"/>
      <c r="G6" s="2"/>
      <c r="H6" s="2"/>
      <c r="I6" s="2"/>
      <c r="J6" s="2"/>
      <c r="K6" s="2"/>
      <c r="L6" s="2"/>
      <c r="M6" s="2"/>
    </row>
    <row r="7" spans="1:13" ht="12.75" customHeight="1">
      <c r="A7" s="13" t="s">
        <v>20</v>
      </c>
      <c r="B7" s="2"/>
      <c r="C7" s="4" t="s">
        <v>21</v>
      </c>
      <c r="D7" s="14" t="s">
        <v>22</v>
      </c>
      <c r="E7" s="13" t="s">
        <v>23</v>
      </c>
      <c r="F7" s="2"/>
      <c r="G7" s="4" t="s">
        <v>21</v>
      </c>
      <c r="H7" s="14" t="s">
        <v>22</v>
      </c>
      <c r="I7" s="13" t="s">
        <v>24</v>
      </c>
      <c r="J7" s="2"/>
      <c r="K7" s="4" t="s">
        <v>21</v>
      </c>
      <c r="L7" s="14" t="s">
        <v>22</v>
      </c>
      <c r="M7" s="2"/>
    </row>
    <row r="8" spans="1:13" ht="12.75" customHeight="1">
      <c r="A8" s="2"/>
      <c r="B8" s="13" t="s">
        <v>30</v>
      </c>
      <c r="C8" s="13" t="s">
        <v>31</v>
      </c>
      <c r="D8" s="2"/>
      <c r="E8" s="2"/>
      <c r="F8" s="13" t="s">
        <v>30</v>
      </c>
      <c r="G8" s="13" t="s">
        <v>31</v>
      </c>
      <c r="H8" s="2"/>
      <c r="I8" s="2"/>
      <c r="J8" s="13" t="s">
        <v>30</v>
      </c>
      <c r="K8" s="13" t="s">
        <v>31</v>
      </c>
      <c r="L8" s="2"/>
      <c r="M8" s="2"/>
    </row>
    <row r="9" spans="1:13" ht="9" customHeight="1">
      <c r="A9" s="2"/>
      <c r="B9" s="2"/>
      <c r="C9" s="2"/>
      <c r="D9" s="2"/>
      <c r="E9" s="2"/>
      <c r="F9" s="2"/>
      <c r="G9" s="2"/>
      <c r="H9" s="2"/>
      <c r="I9" s="2"/>
      <c r="J9" s="2"/>
      <c r="K9" s="2"/>
      <c r="L9" s="2"/>
      <c r="M9" s="2"/>
    </row>
    <row r="10" spans="1:13" ht="12.75" customHeight="1">
      <c r="A10" s="2" t="s">
        <v>592</v>
      </c>
      <c r="B10" s="30" t="s">
        <v>593</v>
      </c>
      <c r="C10" s="2">
        <f>C3</f>
        <v>101</v>
      </c>
      <c r="D10" s="13">
        <v>1</v>
      </c>
      <c r="E10" s="2" t="s">
        <v>594</v>
      </c>
      <c r="F10" s="15" t="s">
        <v>595</v>
      </c>
      <c r="G10" s="2">
        <f>C3+8</f>
        <v>109</v>
      </c>
      <c r="H10" s="13">
        <v>1</v>
      </c>
      <c r="I10" s="2" t="s">
        <v>596</v>
      </c>
      <c r="J10" s="31" t="s">
        <v>597</v>
      </c>
      <c r="K10" s="2">
        <f>C3+16</f>
        <v>117</v>
      </c>
      <c r="L10" s="13">
        <v>1</v>
      </c>
      <c r="M10" s="2"/>
    </row>
    <row r="11" spans="1:13" ht="12.75" customHeight="1">
      <c r="A11" s="4" t="s">
        <v>44</v>
      </c>
      <c r="B11" s="2" t="s">
        <v>598</v>
      </c>
      <c r="C11" s="2">
        <f>C4</f>
        <v>1</v>
      </c>
      <c r="D11" s="13"/>
      <c r="E11" s="4" t="s">
        <v>44</v>
      </c>
      <c r="F11" s="2" t="s">
        <v>599</v>
      </c>
      <c r="G11" s="2">
        <f>K3</f>
        <v>11</v>
      </c>
      <c r="H11" s="13"/>
      <c r="I11" s="4" t="s">
        <v>44</v>
      </c>
      <c r="J11" s="2" t="s">
        <v>600</v>
      </c>
      <c r="K11" s="2">
        <f>C45</f>
        <v>108</v>
      </c>
      <c r="L11" s="13"/>
      <c r="M11" s="2"/>
    </row>
    <row r="12" spans="1:13" ht="12.75" customHeight="1">
      <c r="A12" s="4" t="s">
        <v>49</v>
      </c>
      <c r="B12" s="2" t="s">
        <v>601</v>
      </c>
      <c r="C12" s="2">
        <f>C4+1</f>
        <v>2</v>
      </c>
      <c r="D12" s="13"/>
      <c r="E12" s="4" t="s">
        <v>49</v>
      </c>
      <c r="F12" s="2" t="s">
        <v>602</v>
      </c>
      <c r="G12" s="2">
        <f>K3+1</f>
        <v>12</v>
      </c>
      <c r="H12" s="13"/>
      <c r="I12" s="4" t="s">
        <v>49</v>
      </c>
      <c r="J12" s="2" t="s">
        <v>603</v>
      </c>
      <c r="K12" s="2">
        <f>G45</f>
        <v>116</v>
      </c>
      <c r="L12" s="13"/>
      <c r="M12" s="2"/>
    </row>
    <row r="13" spans="1:13" ht="12.75" customHeight="1">
      <c r="A13" s="4" t="s">
        <v>53</v>
      </c>
      <c r="B13" s="2" t="s">
        <v>604</v>
      </c>
      <c r="C13" s="2">
        <f>C4+2</f>
        <v>3</v>
      </c>
      <c r="D13" s="13"/>
      <c r="E13" s="4" t="s">
        <v>53</v>
      </c>
      <c r="F13" s="2" t="s">
        <v>605</v>
      </c>
      <c r="G13" s="2">
        <f>K3+2</f>
        <v>13</v>
      </c>
      <c r="H13" s="13"/>
      <c r="I13" s="4" t="s">
        <v>53</v>
      </c>
      <c r="J13" s="2"/>
      <c r="K13" s="2"/>
      <c r="L13" s="13"/>
      <c r="M13" s="2"/>
    </row>
    <row r="14" spans="1:13" ht="9" customHeight="1">
      <c r="A14" s="2"/>
      <c r="B14" s="2"/>
      <c r="C14" s="2"/>
      <c r="D14" s="13"/>
      <c r="E14" s="2"/>
      <c r="F14" s="2"/>
      <c r="G14" s="2"/>
      <c r="H14" s="13"/>
      <c r="I14" s="2"/>
      <c r="J14" s="2"/>
      <c r="K14" s="2"/>
      <c r="L14" s="13"/>
      <c r="M14" s="2"/>
    </row>
    <row r="15" spans="1:13" ht="12.75" customHeight="1">
      <c r="A15" s="2" t="s">
        <v>606</v>
      </c>
      <c r="B15" s="30" t="s">
        <v>607</v>
      </c>
      <c r="C15" s="2">
        <f>C3+1</f>
        <v>102</v>
      </c>
      <c r="D15" s="13">
        <v>2</v>
      </c>
      <c r="E15" s="2" t="s">
        <v>608</v>
      </c>
      <c r="F15" s="15" t="s">
        <v>609</v>
      </c>
      <c r="G15" s="2">
        <f>C3+9</f>
        <v>110</v>
      </c>
      <c r="H15" s="13">
        <v>2</v>
      </c>
      <c r="I15" s="2" t="s">
        <v>610</v>
      </c>
      <c r="J15" s="31" t="s">
        <v>611</v>
      </c>
      <c r="K15" s="2">
        <f>C3+17</f>
        <v>118</v>
      </c>
      <c r="L15" s="13">
        <v>2</v>
      </c>
      <c r="M15" s="2"/>
    </row>
    <row r="16" spans="1:13" ht="12.75" customHeight="1">
      <c r="A16" s="4" t="s">
        <v>44</v>
      </c>
      <c r="B16" s="2" t="s">
        <v>598</v>
      </c>
      <c r="C16" s="2">
        <f>C4</f>
        <v>1</v>
      </c>
      <c r="D16" s="13"/>
      <c r="E16" s="4" t="s">
        <v>44</v>
      </c>
      <c r="F16" s="2" t="s">
        <v>599</v>
      </c>
      <c r="G16" s="2">
        <f>K3</f>
        <v>11</v>
      </c>
      <c r="H16" s="13"/>
      <c r="I16" s="4" t="s">
        <v>44</v>
      </c>
      <c r="J16" s="2" t="s">
        <v>597</v>
      </c>
      <c r="K16" s="2">
        <f>K10</f>
        <v>117</v>
      </c>
      <c r="L16" s="13"/>
      <c r="M16" s="2"/>
    </row>
    <row r="17" spans="1:13" ht="12.75" customHeight="1">
      <c r="A17" s="4" t="s">
        <v>49</v>
      </c>
      <c r="B17" s="2" t="s">
        <v>612</v>
      </c>
      <c r="C17" s="2">
        <f>C25</f>
        <v>104</v>
      </c>
      <c r="D17" s="13"/>
      <c r="E17" s="4" t="s">
        <v>49</v>
      </c>
      <c r="F17" s="2" t="s">
        <v>613</v>
      </c>
      <c r="G17" s="2">
        <f>G25</f>
        <v>112</v>
      </c>
      <c r="H17" s="13"/>
      <c r="I17" s="4" t="s">
        <v>49</v>
      </c>
      <c r="J17" s="2"/>
      <c r="K17" s="2"/>
      <c r="L17" s="13"/>
      <c r="M17" s="2"/>
    </row>
    <row r="18" spans="1:13" ht="12.75" customHeight="1">
      <c r="A18" s="4" t="s">
        <v>53</v>
      </c>
      <c r="B18" s="2"/>
      <c r="C18" s="2"/>
      <c r="D18" s="13"/>
      <c r="E18" s="4" t="s">
        <v>53</v>
      </c>
      <c r="F18" s="2"/>
      <c r="G18" s="2"/>
      <c r="H18" s="13"/>
      <c r="I18" s="4" t="s">
        <v>53</v>
      </c>
      <c r="J18" s="2"/>
      <c r="K18" s="2"/>
      <c r="L18" s="13"/>
      <c r="M18" s="2"/>
    </row>
    <row r="19" spans="1:13" ht="9" customHeight="1">
      <c r="A19" s="2"/>
      <c r="B19" s="2"/>
      <c r="C19" s="2"/>
      <c r="D19" s="13"/>
      <c r="E19" s="2"/>
      <c r="F19" s="2"/>
      <c r="G19" s="2"/>
      <c r="H19" s="13"/>
      <c r="I19" s="2"/>
      <c r="J19" s="2"/>
      <c r="K19" s="2"/>
      <c r="L19" s="13"/>
      <c r="M19" s="2"/>
    </row>
    <row r="20" spans="1:13" ht="12.75" customHeight="1">
      <c r="A20" s="2" t="s">
        <v>614</v>
      </c>
      <c r="B20" s="30" t="s">
        <v>615</v>
      </c>
      <c r="C20" s="2">
        <f>C3+2</f>
        <v>103</v>
      </c>
      <c r="D20" s="13">
        <v>3</v>
      </c>
      <c r="E20" s="2" t="s">
        <v>616</v>
      </c>
      <c r="F20" s="15" t="s">
        <v>617</v>
      </c>
      <c r="G20" s="2">
        <f>C3+10</f>
        <v>111</v>
      </c>
      <c r="H20" s="13">
        <v>3</v>
      </c>
      <c r="I20" s="2" t="s">
        <v>618</v>
      </c>
      <c r="J20" s="31" t="s">
        <v>619</v>
      </c>
      <c r="K20" s="2">
        <f>C3+18</f>
        <v>119</v>
      </c>
      <c r="L20" s="13">
        <v>3</v>
      </c>
      <c r="M20" s="2"/>
    </row>
    <row r="21" spans="1:13" ht="12.75" customHeight="1">
      <c r="A21" s="4" t="s">
        <v>44</v>
      </c>
      <c r="B21" s="2" t="s">
        <v>620</v>
      </c>
      <c r="C21" s="2">
        <f>C4+2</f>
        <v>3</v>
      </c>
      <c r="D21" s="13"/>
      <c r="E21" s="4" t="s">
        <v>44</v>
      </c>
      <c r="F21" s="2" t="s">
        <v>621</v>
      </c>
      <c r="G21" s="2">
        <f>K3+2</f>
        <v>13</v>
      </c>
      <c r="H21" s="13"/>
      <c r="I21" s="4" t="s">
        <v>44</v>
      </c>
      <c r="J21" s="2" t="s">
        <v>622</v>
      </c>
      <c r="K21" s="2">
        <f>K10</f>
        <v>117</v>
      </c>
      <c r="L21" s="13"/>
      <c r="M21" s="2"/>
    </row>
    <row r="22" spans="1:13" ht="12.75" customHeight="1">
      <c r="A22" s="4" t="s">
        <v>49</v>
      </c>
      <c r="B22" s="2" t="s">
        <v>623</v>
      </c>
      <c r="C22" s="2">
        <f>C30</f>
        <v>105</v>
      </c>
      <c r="D22" s="13"/>
      <c r="E22" s="4" t="s">
        <v>49</v>
      </c>
      <c r="F22" s="2" t="s">
        <v>624</v>
      </c>
      <c r="G22" s="2">
        <f>G30</f>
        <v>113</v>
      </c>
      <c r="H22" s="13"/>
      <c r="I22" s="4" t="s">
        <v>49</v>
      </c>
      <c r="J22" s="2"/>
      <c r="K22" s="2"/>
      <c r="L22" s="13"/>
      <c r="M22" s="2"/>
    </row>
    <row r="23" spans="1:13" ht="12.75" customHeight="1">
      <c r="A23" s="4" t="s">
        <v>53</v>
      </c>
      <c r="B23" s="2"/>
      <c r="C23" s="2"/>
      <c r="D23" s="13"/>
      <c r="E23" s="4" t="s">
        <v>53</v>
      </c>
      <c r="F23" s="2"/>
      <c r="G23" s="2"/>
      <c r="H23" s="13"/>
      <c r="I23" s="4" t="s">
        <v>53</v>
      </c>
      <c r="J23" s="2"/>
      <c r="K23" s="2"/>
      <c r="L23" s="13"/>
      <c r="M23" s="2"/>
    </row>
    <row r="24" spans="1:13" ht="9" customHeight="1">
      <c r="A24" s="2"/>
      <c r="B24" s="2"/>
      <c r="C24" s="2"/>
      <c r="D24" s="13"/>
      <c r="E24" s="2"/>
      <c r="F24" s="2"/>
      <c r="G24" s="2"/>
      <c r="H24" s="13"/>
      <c r="I24" s="2"/>
      <c r="J24" s="2"/>
      <c r="K24" s="2"/>
      <c r="L24" s="13"/>
      <c r="M24" s="2"/>
    </row>
    <row r="25" spans="1:13" ht="12.75" customHeight="1">
      <c r="A25" s="2" t="s">
        <v>625</v>
      </c>
      <c r="B25" s="30" t="s">
        <v>626</v>
      </c>
      <c r="C25" s="2">
        <f>C3+3</f>
        <v>104</v>
      </c>
      <c r="D25" s="13">
        <v>4</v>
      </c>
      <c r="E25" s="2" t="s">
        <v>627</v>
      </c>
      <c r="F25" s="15" t="s">
        <v>628</v>
      </c>
      <c r="G25" s="2">
        <f>C3+11</f>
        <v>112</v>
      </c>
      <c r="H25" s="13">
        <v>4</v>
      </c>
      <c r="I25" s="2" t="s">
        <v>629</v>
      </c>
      <c r="J25" s="31" t="s">
        <v>630</v>
      </c>
      <c r="K25" s="2">
        <f>C3+19</f>
        <v>120</v>
      </c>
      <c r="L25" s="13">
        <v>4</v>
      </c>
      <c r="M25" s="2"/>
    </row>
    <row r="26" spans="1:13" ht="12.75" customHeight="1">
      <c r="A26" s="4" t="s">
        <v>44</v>
      </c>
      <c r="B26" s="2" t="s">
        <v>607</v>
      </c>
      <c r="C26" s="2">
        <f>C15</f>
        <v>102</v>
      </c>
      <c r="D26" s="13"/>
      <c r="E26" s="4" t="s">
        <v>44</v>
      </c>
      <c r="F26" s="2" t="s">
        <v>609</v>
      </c>
      <c r="G26" s="2">
        <f>G15</f>
        <v>110</v>
      </c>
      <c r="H26" s="13"/>
      <c r="I26" s="4" t="s">
        <v>44</v>
      </c>
      <c r="J26" s="2" t="s">
        <v>622</v>
      </c>
      <c r="K26" s="2">
        <f>K10</f>
        <v>117</v>
      </c>
      <c r="L26" s="13"/>
      <c r="M26" s="2"/>
    </row>
    <row r="27" spans="1:13" ht="12.75" customHeight="1">
      <c r="A27" s="4" t="s">
        <v>49</v>
      </c>
      <c r="B27" s="2" t="s">
        <v>631</v>
      </c>
      <c r="C27" s="2">
        <f>C10</f>
        <v>101</v>
      </c>
      <c r="D27" s="13"/>
      <c r="E27" s="4" t="s">
        <v>49</v>
      </c>
      <c r="F27" s="2" t="s">
        <v>632</v>
      </c>
      <c r="G27" s="2">
        <f>G10</f>
        <v>109</v>
      </c>
      <c r="H27" s="13"/>
      <c r="I27" s="4" t="s">
        <v>49</v>
      </c>
      <c r="J27" s="2"/>
      <c r="K27" s="2"/>
      <c r="L27" s="13"/>
      <c r="M27" s="2"/>
    </row>
    <row r="28" spans="1:13" ht="12.75" customHeight="1">
      <c r="A28" s="4" t="s">
        <v>53</v>
      </c>
      <c r="B28" s="2" t="s">
        <v>633</v>
      </c>
      <c r="C28" s="2">
        <f>C30</f>
        <v>105</v>
      </c>
      <c r="D28" s="13"/>
      <c r="E28" s="4" t="s">
        <v>53</v>
      </c>
      <c r="F28" s="2" t="s">
        <v>634</v>
      </c>
      <c r="G28" s="2">
        <f>G30</f>
        <v>113</v>
      </c>
      <c r="H28" s="13"/>
      <c r="I28" s="4" t="s">
        <v>53</v>
      </c>
      <c r="J28" s="2"/>
      <c r="K28" s="2"/>
      <c r="L28" s="13"/>
      <c r="M28" s="2"/>
    </row>
    <row r="29" spans="1:13" ht="9" customHeight="1">
      <c r="A29" s="2"/>
      <c r="B29" s="2"/>
      <c r="C29" s="2"/>
      <c r="D29" s="13"/>
      <c r="E29" s="2"/>
      <c r="F29" s="2"/>
      <c r="G29" s="2"/>
      <c r="H29" s="13"/>
      <c r="I29" s="2"/>
      <c r="J29" s="2"/>
      <c r="K29" s="2"/>
      <c r="L29" s="13"/>
      <c r="M29" s="2"/>
    </row>
    <row r="30" spans="1:13" ht="12.75" customHeight="1">
      <c r="A30" s="2" t="s">
        <v>635</v>
      </c>
      <c r="B30" s="30" t="s">
        <v>636</v>
      </c>
      <c r="C30" s="2">
        <f>C3+4</f>
        <v>105</v>
      </c>
      <c r="D30" s="13">
        <v>7</v>
      </c>
      <c r="E30" s="2" t="s">
        <v>637</v>
      </c>
      <c r="F30" s="15" t="s">
        <v>638</v>
      </c>
      <c r="G30" s="2">
        <f>C3+12</f>
        <v>113</v>
      </c>
      <c r="H30" s="13">
        <v>7</v>
      </c>
      <c r="I30" s="2" t="s">
        <v>563</v>
      </c>
      <c r="J30" s="31" t="s">
        <v>639</v>
      </c>
      <c r="K30" s="2">
        <f>C3+20</f>
        <v>121</v>
      </c>
      <c r="L30" s="13">
        <v>7</v>
      </c>
      <c r="M30" s="2"/>
    </row>
    <row r="31" spans="1:13" ht="12.75" customHeight="1">
      <c r="A31" s="4" t="s">
        <v>44</v>
      </c>
      <c r="B31" s="2" t="s">
        <v>615</v>
      </c>
      <c r="C31" s="2">
        <f>C20</f>
        <v>103</v>
      </c>
      <c r="D31" s="13"/>
      <c r="E31" s="4" t="s">
        <v>44</v>
      </c>
      <c r="F31" s="2" t="s">
        <v>617</v>
      </c>
      <c r="G31" s="2">
        <f>G20</f>
        <v>111</v>
      </c>
      <c r="H31" s="13"/>
      <c r="I31" s="4" t="s">
        <v>44</v>
      </c>
      <c r="J31" s="2" t="s">
        <v>640</v>
      </c>
      <c r="K31" s="2">
        <f>K10</f>
        <v>117</v>
      </c>
      <c r="L31" s="13"/>
      <c r="M31" s="2"/>
    </row>
    <row r="32" spans="1:13" ht="12.75" customHeight="1">
      <c r="A32" s="4" t="s">
        <v>49</v>
      </c>
      <c r="B32" s="2" t="s">
        <v>631</v>
      </c>
      <c r="C32" s="2">
        <f>C10</f>
        <v>101</v>
      </c>
      <c r="D32" s="13"/>
      <c r="E32" s="4" t="s">
        <v>49</v>
      </c>
      <c r="F32" s="2" t="s">
        <v>632</v>
      </c>
      <c r="G32" s="2">
        <f>G10</f>
        <v>109</v>
      </c>
      <c r="H32" s="13"/>
      <c r="I32" s="4" t="s">
        <v>49</v>
      </c>
      <c r="J32" s="2"/>
      <c r="K32" s="2"/>
      <c r="L32" s="13"/>
      <c r="M32" s="2"/>
    </row>
    <row r="33" spans="1:13" ht="12.75" customHeight="1">
      <c r="A33" s="4" t="s">
        <v>53</v>
      </c>
      <c r="B33" s="2" t="s">
        <v>641</v>
      </c>
      <c r="C33" s="2">
        <f>C25</f>
        <v>104</v>
      </c>
      <c r="D33" s="13"/>
      <c r="E33" s="4" t="s">
        <v>53</v>
      </c>
      <c r="F33" s="2" t="s">
        <v>642</v>
      </c>
      <c r="G33" s="2">
        <f>G25</f>
        <v>112</v>
      </c>
      <c r="H33" s="13"/>
      <c r="I33" s="4" t="s">
        <v>53</v>
      </c>
      <c r="J33" s="2"/>
      <c r="K33" s="2"/>
      <c r="L33" s="13"/>
      <c r="M33" s="2"/>
    </row>
    <row r="34" spans="1:13" ht="9" customHeight="1">
      <c r="A34" s="2"/>
      <c r="B34" s="2"/>
      <c r="C34" s="2"/>
      <c r="D34" s="13"/>
      <c r="E34" s="2"/>
      <c r="F34" s="2"/>
      <c r="G34" s="2"/>
      <c r="H34" s="13"/>
      <c r="I34" s="2"/>
      <c r="J34" s="2"/>
      <c r="K34" s="2"/>
      <c r="L34" s="13"/>
      <c r="M34" s="2"/>
    </row>
    <row r="35" spans="1:13" ht="12.75" customHeight="1">
      <c r="A35" s="2" t="s">
        <v>643</v>
      </c>
      <c r="B35" s="30" t="s">
        <v>644</v>
      </c>
      <c r="C35" s="2">
        <f>C3+5</f>
        <v>106</v>
      </c>
      <c r="D35" s="13">
        <v>8</v>
      </c>
      <c r="E35" s="2" t="s">
        <v>645</v>
      </c>
      <c r="F35" s="15" t="s">
        <v>646</v>
      </c>
      <c r="G35" s="2">
        <f>C3+13</f>
        <v>114</v>
      </c>
      <c r="H35" s="13">
        <v>8</v>
      </c>
      <c r="I35" s="2" t="s">
        <v>567</v>
      </c>
      <c r="J35" s="31" t="s">
        <v>639</v>
      </c>
      <c r="K35" s="2">
        <f>C3+21</f>
        <v>122</v>
      </c>
      <c r="L35" s="13">
        <v>8</v>
      </c>
      <c r="M35" s="2"/>
    </row>
    <row r="36" spans="1:13" ht="12.75" customHeight="1">
      <c r="A36" s="4" t="s">
        <v>44</v>
      </c>
      <c r="B36" s="2" t="s">
        <v>598</v>
      </c>
      <c r="C36" s="2">
        <f>C4</f>
        <v>1</v>
      </c>
      <c r="D36" s="13"/>
      <c r="E36" s="4" t="s">
        <v>44</v>
      </c>
      <c r="F36" s="2" t="s">
        <v>599</v>
      </c>
      <c r="G36" s="2">
        <f>K3</f>
        <v>11</v>
      </c>
      <c r="H36" s="13"/>
      <c r="I36" s="4" t="s">
        <v>44</v>
      </c>
      <c r="J36" s="2" t="s">
        <v>647</v>
      </c>
      <c r="K36" s="2">
        <f>K10</f>
        <v>117</v>
      </c>
      <c r="L36" s="13"/>
      <c r="M36" s="2"/>
    </row>
    <row r="37" spans="1:13" ht="12.75" customHeight="1">
      <c r="A37" s="4" t="s">
        <v>49</v>
      </c>
      <c r="B37" s="2" t="s">
        <v>601</v>
      </c>
      <c r="C37" s="2">
        <f>C4+1</f>
        <v>2</v>
      </c>
      <c r="D37" s="13"/>
      <c r="E37" s="4" t="s">
        <v>49</v>
      </c>
      <c r="F37" s="2" t="s">
        <v>602</v>
      </c>
      <c r="G37" s="2">
        <f>K3+1</f>
        <v>12</v>
      </c>
      <c r="H37" s="13"/>
      <c r="I37" s="4" t="s">
        <v>49</v>
      </c>
      <c r="J37" s="2"/>
      <c r="K37" s="2"/>
      <c r="L37" s="13"/>
      <c r="M37" s="2"/>
    </row>
    <row r="38" spans="1:13" ht="12.75" customHeight="1">
      <c r="A38" s="4" t="s">
        <v>53</v>
      </c>
      <c r="B38" s="2" t="s">
        <v>648</v>
      </c>
      <c r="C38" s="2">
        <f>C25</f>
        <v>104</v>
      </c>
      <c r="D38" s="13"/>
      <c r="E38" s="4" t="s">
        <v>53</v>
      </c>
      <c r="F38" s="2" t="s">
        <v>649</v>
      </c>
      <c r="G38" s="2">
        <f>G25</f>
        <v>112</v>
      </c>
      <c r="H38" s="13"/>
      <c r="I38" s="4" t="s">
        <v>53</v>
      </c>
      <c r="J38" s="2"/>
      <c r="K38" s="2"/>
      <c r="L38" s="13"/>
      <c r="M38" s="2"/>
    </row>
    <row r="39" spans="1:13" ht="9" customHeight="1">
      <c r="A39" s="2"/>
      <c r="B39" s="2"/>
      <c r="C39" s="2"/>
      <c r="D39" s="13"/>
      <c r="E39" s="2"/>
      <c r="F39" s="2"/>
      <c r="G39" s="2"/>
      <c r="H39" s="13"/>
      <c r="I39" s="2"/>
      <c r="J39" s="2"/>
      <c r="K39" s="2"/>
      <c r="L39" s="13"/>
      <c r="M39" s="2"/>
    </row>
    <row r="40" spans="1:13" ht="12.75" customHeight="1">
      <c r="A40" s="2" t="s">
        <v>650</v>
      </c>
      <c r="B40" s="30" t="s">
        <v>651</v>
      </c>
      <c r="C40" s="2">
        <f>C3+6</f>
        <v>107</v>
      </c>
      <c r="D40" s="13">
        <v>9</v>
      </c>
      <c r="E40" s="2" t="s">
        <v>652</v>
      </c>
      <c r="F40" s="15" t="s">
        <v>653</v>
      </c>
      <c r="G40" s="2">
        <f>C3+14</f>
        <v>115</v>
      </c>
      <c r="H40" s="13">
        <v>9</v>
      </c>
      <c r="I40" s="2" t="s">
        <v>571</v>
      </c>
      <c r="J40" s="31" t="s">
        <v>654</v>
      </c>
      <c r="K40" s="2">
        <f>C3+22</f>
        <v>123</v>
      </c>
      <c r="L40" s="13">
        <v>9</v>
      </c>
      <c r="M40" s="2"/>
    </row>
    <row r="41" spans="1:13" ht="12.75" customHeight="1">
      <c r="A41" s="4" t="s">
        <v>44</v>
      </c>
      <c r="B41" s="2" t="s">
        <v>620</v>
      </c>
      <c r="C41" s="2">
        <f>C4+2</f>
        <v>3</v>
      </c>
      <c r="D41" s="13"/>
      <c r="E41" s="4" t="s">
        <v>44</v>
      </c>
      <c r="F41" s="2" t="s">
        <v>621</v>
      </c>
      <c r="G41" s="2">
        <f>K3+2</f>
        <v>13</v>
      </c>
      <c r="H41" s="13"/>
      <c r="I41" s="4" t="s">
        <v>44</v>
      </c>
      <c r="J41" s="2" t="s">
        <v>597</v>
      </c>
      <c r="K41" s="2">
        <f>K10</f>
        <v>117</v>
      </c>
      <c r="L41" s="13"/>
      <c r="M41" s="2"/>
    </row>
    <row r="42" spans="1:13" ht="12.75" customHeight="1">
      <c r="A42" s="4" t="s">
        <v>49</v>
      </c>
      <c r="B42" s="2" t="s">
        <v>601</v>
      </c>
      <c r="C42" s="2">
        <f>C4+1</f>
        <v>2</v>
      </c>
      <c r="D42" s="13"/>
      <c r="E42" s="4" t="s">
        <v>49</v>
      </c>
      <c r="F42" s="2" t="s">
        <v>602</v>
      </c>
      <c r="G42" s="2">
        <f>K3+1</f>
        <v>12</v>
      </c>
      <c r="H42" s="13"/>
      <c r="I42" s="4" t="s">
        <v>49</v>
      </c>
      <c r="J42" s="2" t="s">
        <v>655</v>
      </c>
      <c r="K42" s="2">
        <f>K45</f>
        <v>124</v>
      </c>
      <c r="L42" s="13"/>
      <c r="M42" s="2"/>
    </row>
    <row r="43" spans="1:13" ht="12.75" customHeight="1">
      <c r="A43" s="4" t="s">
        <v>53</v>
      </c>
      <c r="B43" s="2" t="s">
        <v>656</v>
      </c>
      <c r="C43" s="2">
        <f>C30</f>
        <v>105</v>
      </c>
      <c r="D43" s="13"/>
      <c r="E43" s="4" t="s">
        <v>53</v>
      </c>
      <c r="F43" s="2" t="s">
        <v>657</v>
      </c>
      <c r="G43" s="2">
        <f>G30</f>
        <v>113</v>
      </c>
      <c r="H43" s="13"/>
      <c r="I43" s="4" t="s">
        <v>53</v>
      </c>
      <c r="J43" s="2"/>
      <c r="K43" s="2"/>
      <c r="L43" s="13"/>
      <c r="M43" s="2"/>
    </row>
    <row r="44" spans="1:13" ht="9" customHeight="1">
      <c r="A44" s="2"/>
      <c r="B44" s="2"/>
      <c r="C44" s="2"/>
      <c r="D44" s="13"/>
      <c r="E44" s="2"/>
      <c r="F44" s="2"/>
      <c r="G44" s="2"/>
      <c r="H44" s="13"/>
      <c r="I44" s="2"/>
      <c r="J44" s="2"/>
      <c r="K44" s="2"/>
      <c r="L44" s="13"/>
      <c r="M44" s="2"/>
    </row>
    <row r="45" spans="1:13" ht="12.75" customHeight="1">
      <c r="A45" s="2" t="s">
        <v>658</v>
      </c>
      <c r="B45" s="30" t="s">
        <v>600</v>
      </c>
      <c r="C45" s="2">
        <f>C3+7</f>
        <v>108</v>
      </c>
      <c r="D45" s="13">
        <v>10</v>
      </c>
      <c r="E45" s="2" t="s">
        <v>659</v>
      </c>
      <c r="F45" s="15" t="s">
        <v>660</v>
      </c>
      <c r="G45" s="2">
        <f>C3+15</f>
        <v>116</v>
      </c>
      <c r="H45" s="13">
        <v>10</v>
      </c>
      <c r="I45" s="2" t="s">
        <v>575</v>
      </c>
      <c r="J45" s="31" t="s">
        <v>661</v>
      </c>
      <c r="K45" s="2">
        <f>C3+23</f>
        <v>124</v>
      </c>
      <c r="L45" s="13">
        <v>10</v>
      </c>
      <c r="M45" s="2"/>
    </row>
    <row r="46" spans="1:13" ht="12.75" customHeight="1">
      <c r="A46" s="4" t="s">
        <v>44</v>
      </c>
      <c r="B46" s="2" t="s">
        <v>662</v>
      </c>
      <c r="C46" s="2">
        <f>C35</f>
        <v>106</v>
      </c>
      <c r="D46" s="13"/>
      <c r="E46" s="4" t="s">
        <v>44</v>
      </c>
      <c r="F46" s="2" t="s">
        <v>646</v>
      </c>
      <c r="G46" s="2">
        <f>G35</f>
        <v>114</v>
      </c>
      <c r="H46" s="2"/>
      <c r="I46" s="4" t="s">
        <v>44</v>
      </c>
      <c r="J46" s="2" t="s">
        <v>663</v>
      </c>
      <c r="K46" s="2">
        <f>G56</f>
        <v>125</v>
      </c>
      <c r="L46" s="2"/>
      <c r="M46" s="2"/>
    </row>
    <row r="47" spans="1:13" ht="12.75" customHeight="1">
      <c r="A47" s="4" t="s">
        <v>49</v>
      </c>
      <c r="B47" s="2" t="s">
        <v>664</v>
      </c>
      <c r="C47" s="2">
        <f>C40</f>
        <v>107</v>
      </c>
      <c r="D47" s="2"/>
      <c r="E47" s="4" t="s">
        <v>49</v>
      </c>
      <c r="F47" s="2" t="s">
        <v>665</v>
      </c>
      <c r="G47" s="2">
        <f>G40</f>
        <v>115</v>
      </c>
      <c r="H47" s="2"/>
      <c r="I47" s="4" t="s">
        <v>49</v>
      </c>
      <c r="J47" s="2" t="s">
        <v>666</v>
      </c>
      <c r="K47" s="2">
        <f>G59</f>
        <v>126</v>
      </c>
      <c r="L47" s="2"/>
      <c r="M47" s="2"/>
    </row>
    <row r="48" spans="1:13" ht="12.75" customHeight="1">
      <c r="A48" s="4" t="s">
        <v>53</v>
      </c>
      <c r="B48" s="2"/>
      <c r="C48" s="2"/>
      <c r="D48" s="2"/>
      <c r="E48" s="4" t="s">
        <v>53</v>
      </c>
      <c r="F48" s="2"/>
      <c r="G48" s="2"/>
      <c r="H48" s="2"/>
      <c r="I48" s="4" t="s">
        <v>53</v>
      </c>
      <c r="J48" s="2" t="s">
        <v>667</v>
      </c>
      <c r="K48" s="2">
        <f>K10</f>
        <v>117</v>
      </c>
      <c r="L48" s="2"/>
      <c r="M48" s="2"/>
    </row>
    <row r="49" spans="1:13" ht="12.75" customHeight="1">
      <c r="A49" s="2"/>
      <c r="B49" s="2"/>
      <c r="C49" s="2"/>
      <c r="D49" s="2"/>
      <c r="E49" s="2"/>
      <c r="F49" s="2"/>
      <c r="G49" s="2"/>
      <c r="H49" s="2"/>
      <c r="I49" s="2"/>
      <c r="J49" s="2"/>
      <c r="K49" s="2"/>
      <c r="L49" s="2"/>
      <c r="M49" s="2"/>
    </row>
    <row r="50" spans="1:13" ht="12.75" customHeight="1">
      <c r="A50" s="2"/>
      <c r="B50" s="2"/>
      <c r="C50" s="2"/>
      <c r="D50" s="2"/>
      <c r="E50" s="2"/>
      <c r="F50" s="2"/>
      <c r="G50" s="2"/>
      <c r="H50" s="2"/>
      <c r="I50" s="2"/>
      <c r="J50" s="2"/>
      <c r="K50" s="2"/>
      <c r="L50" s="2"/>
      <c r="M50" s="2"/>
    </row>
    <row r="51" spans="1:13" ht="12.75" customHeight="1">
      <c r="A51" s="2"/>
      <c r="B51" s="2"/>
      <c r="C51" s="2"/>
      <c r="D51" s="2"/>
      <c r="E51" s="2"/>
      <c r="F51" s="2"/>
      <c r="G51" s="2"/>
      <c r="H51" s="2"/>
      <c r="I51" s="2"/>
      <c r="J51" s="2"/>
      <c r="K51" s="2"/>
      <c r="L51" s="2"/>
      <c r="M51" s="2"/>
    </row>
    <row r="52" spans="1:13" ht="12.75" customHeight="1">
      <c r="A52" s="13" t="s">
        <v>122</v>
      </c>
      <c r="B52" s="2"/>
      <c r="C52" s="4" t="s">
        <v>21</v>
      </c>
      <c r="D52" s="14" t="s">
        <v>22</v>
      </c>
      <c r="E52" s="2"/>
      <c r="F52" s="2"/>
      <c r="G52" s="2"/>
      <c r="H52" s="2"/>
      <c r="I52" s="2"/>
      <c r="J52" s="2"/>
      <c r="K52" s="2"/>
      <c r="L52" s="2"/>
      <c r="M52" s="2"/>
    </row>
    <row r="53" spans="1:13" ht="12.75" customHeight="1">
      <c r="A53" s="13" t="s">
        <v>668</v>
      </c>
      <c r="B53" s="2" t="s">
        <v>124</v>
      </c>
      <c r="C53" s="13" t="s">
        <v>31</v>
      </c>
      <c r="D53" s="2"/>
      <c r="E53" s="13" t="s">
        <v>669</v>
      </c>
      <c r="F53" s="2" t="s">
        <v>124</v>
      </c>
      <c r="G53" s="13" t="s">
        <v>31</v>
      </c>
      <c r="H53" s="2"/>
      <c r="I53" s="2" t="s">
        <v>126</v>
      </c>
      <c r="J53" s="2"/>
      <c r="K53" s="2"/>
      <c r="L53" s="2"/>
      <c r="M53" s="2"/>
    </row>
    <row r="54" spans="1:13" ht="12.75" customHeight="1">
      <c r="A54" s="2"/>
      <c r="B54" s="2" t="s">
        <v>670</v>
      </c>
      <c r="C54" s="13"/>
      <c r="D54" s="2"/>
      <c r="E54" s="2"/>
      <c r="F54" s="2" t="s">
        <v>671</v>
      </c>
      <c r="G54" s="13"/>
      <c r="H54" s="2"/>
      <c r="I54" s="2"/>
      <c r="J54" s="2"/>
      <c r="K54" s="2"/>
      <c r="L54" s="2"/>
      <c r="M54" s="2"/>
    </row>
    <row r="55" spans="1:13" ht="12.75" customHeight="1">
      <c r="A55" s="4" t="s">
        <v>129</v>
      </c>
      <c r="B55" s="2" t="s">
        <v>672</v>
      </c>
      <c r="C55" s="2">
        <f>C4</f>
        <v>1</v>
      </c>
      <c r="D55" s="13">
        <v>1</v>
      </c>
      <c r="E55" s="4"/>
      <c r="F55" s="2"/>
      <c r="G55" s="2"/>
      <c r="H55" s="2"/>
      <c r="I55" s="2" t="s">
        <v>131</v>
      </c>
      <c r="J55" s="2"/>
      <c r="K55" s="2"/>
      <c r="L55" s="2"/>
      <c r="M55" s="2"/>
    </row>
    <row r="56" spans="1:13" ht="12.75" customHeight="1">
      <c r="A56" s="4" t="s">
        <v>132</v>
      </c>
      <c r="B56" s="2" t="s">
        <v>673</v>
      </c>
      <c r="C56" s="2">
        <f>C4+1</f>
        <v>2</v>
      </c>
      <c r="D56" s="13">
        <v>2</v>
      </c>
      <c r="E56" s="4" t="s">
        <v>674</v>
      </c>
      <c r="F56" s="2" t="s">
        <v>675</v>
      </c>
      <c r="G56" s="2">
        <f>C3+24</f>
        <v>125</v>
      </c>
      <c r="H56" s="2"/>
      <c r="I56" s="2" t="s">
        <v>131</v>
      </c>
      <c r="J56" s="2"/>
      <c r="K56" s="2"/>
      <c r="L56" s="2"/>
      <c r="M56" s="2"/>
    </row>
    <row r="57" spans="1:13" ht="12.75" customHeight="1">
      <c r="A57" s="4" t="s">
        <v>134</v>
      </c>
      <c r="B57" s="2" t="s">
        <v>676</v>
      </c>
      <c r="C57" s="2">
        <f>C4+2</f>
        <v>3</v>
      </c>
      <c r="D57" s="13">
        <v>3</v>
      </c>
      <c r="E57" s="4"/>
      <c r="F57" s="2"/>
      <c r="G57" s="2"/>
      <c r="H57" s="2"/>
      <c r="I57" s="2" t="s">
        <v>131</v>
      </c>
      <c r="J57" s="2"/>
      <c r="K57" s="2"/>
      <c r="L57" s="2"/>
      <c r="M57" s="2"/>
    </row>
    <row r="58" spans="1:13" ht="12.75" customHeight="1">
      <c r="A58" s="4" t="s">
        <v>136</v>
      </c>
      <c r="B58" s="2" t="s">
        <v>672</v>
      </c>
      <c r="C58" s="2">
        <f>K3</f>
        <v>11</v>
      </c>
      <c r="D58" s="13">
        <v>4</v>
      </c>
      <c r="E58" s="4"/>
      <c r="F58" s="2"/>
      <c r="G58" s="2"/>
      <c r="H58" s="2"/>
      <c r="I58" s="2" t="s">
        <v>131</v>
      </c>
      <c r="J58" s="2"/>
      <c r="K58" s="2"/>
      <c r="L58" s="2"/>
      <c r="M58" s="2"/>
    </row>
    <row r="59" spans="1:13" ht="12.75" customHeight="1">
      <c r="A59" s="4" t="s">
        <v>579</v>
      </c>
      <c r="B59" s="2" t="s">
        <v>677</v>
      </c>
      <c r="C59" s="2">
        <f>K3+1</f>
        <v>12</v>
      </c>
      <c r="D59" s="13">
        <v>7</v>
      </c>
      <c r="E59" s="4" t="s">
        <v>674</v>
      </c>
      <c r="F59" s="2" t="s">
        <v>678</v>
      </c>
      <c r="G59" s="2">
        <f>C3+25</f>
        <v>126</v>
      </c>
      <c r="H59" s="2"/>
      <c r="I59" s="2" t="s">
        <v>131</v>
      </c>
      <c r="J59" s="2"/>
      <c r="K59" s="2"/>
      <c r="L59" s="2"/>
      <c r="M59" s="2"/>
    </row>
    <row r="60" spans="1:13" ht="12.75" customHeight="1">
      <c r="A60" s="4" t="s">
        <v>581</v>
      </c>
      <c r="B60" s="2" t="s">
        <v>679</v>
      </c>
      <c r="C60" s="2">
        <f>K3+2</f>
        <v>13</v>
      </c>
      <c r="D60" s="13">
        <v>8</v>
      </c>
      <c r="E60" s="4"/>
      <c r="F60" s="2"/>
      <c r="G60" s="2"/>
      <c r="H60" s="2"/>
      <c r="I60" s="2" t="s">
        <v>131</v>
      </c>
      <c r="J60" s="2"/>
      <c r="K60" s="2"/>
      <c r="L60" s="2"/>
      <c r="M60" s="2"/>
    </row>
    <row r="61" spans="1:13" ht="12.75" customHeight="1">
      <c r="A61" s="4" t="s">
        <v>680</v>
      </c>
      <c r="B61" s="2" t="s">
        <v>681</v>
      </c>
      <c r="C61" s="2">
        <f>G56</f>
        <v>125</v>
      </c>
      <c r="D61" s="13">
        <v>9</v>
      </c>
      <c r="E61" s="4"/>
      <c r="F61" s="2"/>
      <c r="G61" s="2"/>
      <c r="H61" s="2"/>
      <c r="I61" s="2" t="s">
        <v>682</v>
      </c>
      <c r="J61" s="2"/>
      <c r="K61" s="2"/>
      <c r="L61" s="2"/>
      <c r="M61" s="2"/>
    </row>
    <row r="62" spans="1:13" ht="12.75" customHeight="1">
      <c r="A62" s="4" t="s">
        <v>683</v>
      </c>
      <c r="B62" s="2" t="s">
        <v>684</v>
      </c>
      <c r="C62" s="2">
        <f>G59</f>
        <v>126</v>
      </c>
      <c r="D62" s="13">
        <v>10</v>
      </c>
      <c r="E62" s="4"/>
      <c r="F62" s="2"/>
      <c r="G62" s="2"/>
      <c r="H62" s="2"/>
      <c r="I62" s="2" t="s">
        <v>685</v>
      </c>
      <c r="J62" s="2"/>
      <c r="K62" s="2"/>
      <c r="L62" s="2"/>
      <c r="M62" s="2"/>
    </row>
    <row r="63" spans="1:13" ht="12.75" customHeight="1">
      <c r="A63" s="2"/>
      <c r="B63" s="2"/>
      <c r="C63" s="2"/>
      <c r="D63" s="2"/>
      <c r="E63" s="2"/>
      <c r="F63" s="2"/>
      <c r="G63" s="2"/>
      <c r="H63" s="2"/>
      <c r="I63" s="2"/>
      <c r="J63" s="2"/>
      <c r="K63" s="2"/>
      <c r="L63" s="2"/>
      <c r="M63" s="2"/>
    </row>
    <row r="64" spans="1:13" ht="12.75" customHeight="1">
      <c r="A64" s="2"/>
      <c r="B64" s="2"/>
      <c r="C64" s="2"/>
      <c r="D64" s="2"/>
      <c r="E64" s="2"/>
      <c r="F64" s="2"/>
      <c r="G64" s="2"/>
      <c r="H64" s="2"/>
      <c r="I64" s="2"/>
      <c r="J64" s="2"/>
      <c r="K64" s="2"/>
      <c r="L64" s="2"/>
      <c r="M64" s="2"/>
    </row>
    <row r="65" spans="1:13" ht="12.75" customHeight="1">
      <c r="A65" s="2" t="s">
        <v>142</v>
      </c>
      <c r="B65" s="2" t="s">
        <v>143</v>
      </c>
      <c r="C65" s="2"/>
      <c r="D65" s="2"/>
      <c r="E65" s="2"/>
      <c r="F65" s="2"/>
      <c r="G65" s="2"/>
      <c r="H65" s="2"/>
      <c r="I65" s="2"/>
      <c r="J65" s="2"/>
      <c r="K65" s="2"/>
      <c r="L65" s="2"/>
      <c r="M65" s="2"/>
    </row>
    <row r="66" spans="1:13" ht="12.75" customHeight="1">
      <c r="A66" s="2"/>
      <c r="B66" s="2" t="s">
        <v>146</v>
      </c>
      <c r="C66" s="2"/>
      <c r="D66" s="2"/>
      <c r="E66" s="2"/>
      <c r="F66" s="2"/>
      <c r="G66" s="2"/>
      <c r="H66" s="2"/>
      <c r="I66" s="2"/>
      <c r="J66" s="2"/>
      <c r="K66" s="2"/>
      <c r="L66" s="2"/>
      <c r="M66" s="2"/>
    </row>
    <row r="67" spans="1:13" ht="12.75" customHeight="1">
      <c r="A67" s="2"/>
      <c r="B67" s="2" t="s">
        <v>147</v>
      </c>
      <c r="C67" s="2"/>
      <c r="D67" s="2"/>
      <c r="E67" s="2"/>
      <c r="F67" s="2"/>
      <c r="G67" s="2"/>
      <c r="H67" s="2"/>
      <c r="I67" s="2"/>
      <c r="J67" s="2"/>
      <c r="K67" s="2"/>
      <c r="L67" s="2"/>
      <c r="M67" s="2"/>
    </row>
    <row r="68" spans="1:13" ht="12.75" customHeight="1">
      <c r="A68" s="2"/>
      <c r="B68" s="2" t="s">
        <v>148</v>
      </c>
      <c r="C68" s="2"/>
      <c r="D68" s="2"/>
      <c r="E68" s="2"/>
      <c r="F68" s="2"/>
      <c r="G68" s="2"/>
      <c r="H68" s="2"/>
      <c r="I68" s="2"/>
      <c r="J68" s="2"/>
      <c r="K68" s="2"/>
      <c r="L68" s="2"/>
      <c r="M68" s="2"/>
    </row>
    <row r="69" spans="1:13" ht="12.75" customHeight="1">
      <c r="A69" s="2"/>
      <c r="B69" s="2" t="s">
        <v>149</v>
      </c>
      <c r="C69" s="2"/>
      <c r="D69" s="2"/>
      <c r="E69" s="2"/>
      <c r="F69" s="2"/>
      <c r="G69" s="2"/>
      <c r="H69" s="2"/>
      <c r="I69" s="2"/>
      <c r="J69" s="2"/>
      <c r="K69" s="2"/>
      <c r="L69" s="2"/>
      <c r="M69" s="2"/>
    </row>
    <row r="70" spans="1:13" ht="12.75" customHeight="1">
      <c r="A70" s="2"/>
      <c r="B70" s="2" t="s">
        <v>150</v>
      </c>
      <c r="C70" s="2"/>
      <c r="D70" s="2"/>
      <c r="E70" s="2"/>
      <c r="F70" s="2"/>
      <c r="G70" s="2"/>
      <c r="H70" s="2"/>
      <c r="I70" s="2"/>
      <c r="J70" s="2"/>
      <c r="K70" s="2"/>
      <c r="L70" s="2"/>
      <c r="M70" s="2"/>
    </row>
    <row r="71" spans="1:13" ht="12.75" customHeight="1">
      <c r="A71" s="2"/>
      <c r="B71" s="2" t="s">
        <v>151</v>
      </c>
      <c r="C71" s="2"/>
      <c r="D71" s="2"/>
      <c r="E71" s="2"/>
      <c r="F71" s="2"/>
      <c r="G71" s="2"/>
      <c r="H71" s="2"/>
      <c r="I71" s="2"/>
      <c r="J71" s="2"/>
      <c r="K71" s="2"/>
      <c r="L71" s="2"/>
      <c r="M71" s="2"/>
    </row>
    <row r="72" spans="1:13" ht="12.75" customHeight="1">
      <c r="A72" s="2"/>
      <c r="B72" s="2" t="s">
        <v>152</v>
      </c>
      <c r="C72" s="2"/>
      <c r="D72" s="2"/>
      <c r="E72" s="2"/>
      <c r="F72" s="2"/>
      <c r="G72" s="2"/>
      <c r="H72" s="2"/>
      <c r="I72" s="2"/>
      <c r="J72" s="2"/>
      <c r="K72" s="2"/>
      <c r="L72" s="2"/>
      <c r="M72" s="2"/>
    </row>
    <row r="73" spans="1:13" ht="12.75" customHeight="1">
      <c r="A73" s="2"/>
      <c r="B73" s="2" t="s">
        <v>153</v>
      </c>
      <c r="C73" s="2"/>
      <c r="D73" s="2"/>
      <c r="E73" s="2"/>
      <c r="F73" s="2"/>
      <c r="G73" s="2"/>
      <c r="H73" s="2"/>
      <c r="I73" s="2"/>
      <c r="J73" s="2"/>
      <c r="K73" s="2"/>
      <c r="L73" s="2"/>
      <c r="M73" s="2"/>
    </row>
  </sheetData>
  <printOptions/>
  <pageMargins left="0.5" right="0.3999999761581421" top="0.5" bottom="0.5" header="0" footer="0"/>
  <pageSetup firstPageNumber="1" useFirstPageNumber="1" orientation="landscape" paperSize="9"/>
  <drawing r:id="rId3"/>
  <legacyDrawing r:id="rId2"/>
</worksheet>
</file>

<file path=xl/worksheets/sheet7.xml><?xml version="1.0" encoding="utf-8"?>
<worksheet xmlns="http://schemas.openxmlformats.org/spreadsheetml/2006/main" xmlns:r="http://schemas.openxmlformats.org/officeDocument/2006/relationships">
  <dimension ref="A1:L76"/>
  <sheetViews>
    <sheetView showGridLines="0" workbookViewId="0" topLeftCell="A1">
      <selection activeCell="A1" sqref="A1"/>
    </sheetView>
  </sheetViews>
  <sheetFormatPr defaultColWidth="13.00390625" defaultRowHeight="19.5" customHeight="1"/>
  <cols>
    <col min="1" max="1" width="15.875" style="32" customWidth="1"/>
    <col min="2" max="2" width="14.875" style="32" customWidth="1"/>
    <col min="3" max="3" width="5.875" style="32" customWidth="1"/>
    <col min="4" max="4" width="2.875" style="32" customWidth="1"/>
    <col min="5" max="5" width="16.875" style="32" customWidth="1"/>
    <col min="6" max="6" width="14.875" style="32" customWidth="1"/>
    <col min="7" max="7" width="5.875" style="32" customWidth="1"/>
    <col min="8" max="8" width="2.875" style="32" customWidth="1"/>
    <col min="9" max="9" width="16.875" style="32" customWidth="1"/>
    <col min="10" max="10" width="14.875" style="32" customWidth="1"/>
    <col min="11" max="11" width="5.875" style="32" customWidth="1"/>
    <col min="12" max="12" width="2.875" style="32" customWidth="1"/>
    <col min="13" max="256" width="12.00390625" style="32" customWidth="1"/>
  </cols>
  <sheetData>
    <row r="1" spans="1:12" ht="18" customHeight="1">
      <c r="A1" s="2"/>
      <c r="B1" s="2"/>
      <c r="C1" s="2"/>
      <c r="D1" s="3" t="s">
        <v>686</v>
      </c>
      <c r="E1" s="2"/>
      <c r="F1" s="2"/>
      <c r="G1" s="2"/>
      <c r="H1" s="2"/>
      <c r="I1" s="2"/>
      <c r="J1" s="2"/>
      <c r="K1" s="2"/>
      <c r="L1" s="2"/>
    </row>
    <row r="2" spans="1:12" ht="9" customHeight="1">
      <c r="A2" s="2"/>
      <c r="B2" s="2"/>
      <c r="C2" s="2"/>
      <c r="D2" s="2"/>
      <c r="E2" s="3"/>
      <c r="F2" s="2"/>
      <c r="G2" s="2"/>
      <c r="H2" s="2"/>
      <c r="I2" s="2"/>
      <c r="J2" s="2"/>
      <c r="K2" s="2"/>
      <c r="L2" s="2"/>
    </row>
    <row r="3" spans="1:12" ht="12.75">
      <c r="A3" s="2" t="s">
        <v>1</v>
      </c>
      <c r="B3" s="2"/>
      <c r="C3" s="2">
        <v>101</v>
      </c>
      <c r="D3" s="2"/>
      <c r="E3" s="2"/>
      <c r="F3" s="2"/>
      <c r="G3" s="2"/>
      <c r="H3" s="2"/>
      <c r="I3" s="2"/>
      <c r="J3" s="4" t="s">
        <v>2</v>
      </c>
      <c r="K3" s="2">
        <v>0</v>
      </c>
      <c r="L3" s="2"/>
    </row>
    <row r="4" spans="1:12" ht="12.75">
      <c r="A4" s="2" t="s">
        <v>3</v>
      </c>
      <c r="B4" s="2"/>
      <c r="C4" s="2">
        <v>1</v>
      </c>
      <c r="D4" s="2"/>
      <c r="E4" s="2"/>
      <c r="F4" s="2"/>
      <c r="G4" s="2"/>
      <c r="H4" s="2"/>
      <c r="I4" s="2"/>
      <c r="J4" s="4" t="s">
        <v>687</v>
      </c>
      <c r="K4" s="2">
        <v>125</v>
      </c>
      <c r="L4" s="2"/>
    </row>
    <row r="5" spans="1:12" ht="12.75">
      <c r="A5" s="2" t="s">
        <v>5</v>
      </c>
      <c r="B5" s="2"/>
      <c r="C5" s="2">
        <v>3</v>
      </c>
      <c r="D5" s="2"/>
      <c r="E5" s="2"/>
      <c r="F5" s="2"/>
      <c r="G5" s="2"/>
      <c r="H5" s="2"/>
      <c r="I5" s="2"/>
      <c r="J5" s="4" t="s">
        <v>688</v>
      </c>
      <c r="K5" s="2">
        <v>1</v>
      </c>
      <c r="L5" s="2"/>
    </row>
    <row r="6" spans="1:12" ht="12.75">
      <c r="A6" s="2"/>
      <c r="B6" s="2"/>
      <c r="C6" s="2"/>
      <c r="D6" s="2"/>
      <c r="E6" s="2"/>
      <c r="F6" s="2"/>
      <c r="G6" s="2"/>
      <c r="H6" s="2"/>
      <c r="I6" s="2"/>
      <c r="J6" s="4" t="s">
        <v>8</v>
      </c>
      <c r="K6" s="2">
        <v>2</v>
      </c>
      <c r="L6" s="2"/>
    </row>
    <row r="7" spans="1:12" ht="15" customHeight="1">
      <c r="A7" s="2"/>
      <c r="B7" s="2"/>
      <c r="C7" s="2"/>
      <c r="D7" s="2"/>
      <c r="E7" s="2"/>
      <c r="F7" s="2"/>
      <c r="G7" s="2"/>
      <c r="H7" s="2"/>
      <c r="I7" s="2"/>
      <c r="J7" s="2"/>
      <c r="K7" s="2"/>
      <c r="L7" s="2"/>
    </row>
    <row r="8" spans="1:12" ht="12.75">
      <c r="A8" s="13" t="s">
        <v>20</v>
      </c>
      <c r="B8" s="2"/>
      <c r="C8" s="4" t="s">
        <v>21</v>
      </c>
      <c r="D8" s="14" t="s">
        <v>22</v>
      </c>
      <c r="E8" s="13" t="s">
        <v>23</v>
      </c>
      <c r="F8" s="2"/>
      <c r="G8" s="4" t="s">
        <v>21</v>
      </c>
      <c r="H8" s="14" t="s">
        <v>22</v>
      </c>
      <c r="I8" s="13" t="s">
        <v>24</v>
      </c>
      <c r="J8" s="2"/>
      <c r="K8" s="4" t="s">
        <v>21</v>
      </c>
      <c r="L8" s="14" t="s">
        <v>22</v>
      </c>
    </row>
    <row r="9" spans="1:12" ht="12.75">
      <c r="A9" s="2"/>
      <c r="B9" s="13" t="s">
        <v>30</v>
      </c>
      <c r="C9" s="13" t="s">
        <v>31</v>
      </c>
      <c r="D9" s="2"/>
      <c r="E9" s="2"/>
      <c r="F9" s="13" t="s">
        <v>30</v>
      </c>
      <c r="G9" s="13" t="s">
        <v>31</v>
      </c>
      <c r="H9" s="2"/>
      <c r="I9" s="2"/>
      <c r="J9" s="13" t="s">
        <v>30</v>
      </c>
      <c r="K9" s="13" t="s">
        <v>31</v>
      </c>
      <c r="L9" s="2"/>
    </row>
    <row r="10" spans="1:12" ht="12.75">
      <c r="A10" s="2"/>
      <c r="B10" s="2"/>
      <c r="C10" s="2"/>
      <c r="D10" s="2"/>
      <c r="E10" s="2"/>
      <c r="F10" s="2"/>
      <c r="G10" s="2"/>
      <c r="H10" s="2"/>
      <c r="I10" s="2"/>
      <c r="J10" s="2"/>
      <c r="K10" s="2"/>
      <c r="L10" s="2"/>
    </row>
    <row r="11" spans="1:12" ht="12.75">
      <c r="A11" s="2" t="s">
        <v>592</v>
      </c>
      <c r="B11" s="15" t="s">
        <v>39</v>
      </c>
      <c r="C11" s="2">
        <f>C3</f>
        <v>101</v>
      </c>
      <c r="D11" s="13">
        <v>1</v>
      </c>
      <c r="E11" s="2" t="s">
        <v>594</v>
      </c>
      <c r="F11" s="16" t="s">
        <v>41</v>
      </c>
      <c r="G11" s="2">
        <f>C3+8</f>
        <v>109</v>
      </c>
      <c r="H11" s="13">
        <v>1</v>
      </c>
      <c r="I11" s="2" t="s">
        <v>596</v>
      </c>
      <c r="J11" s="17" t="s">
        <v>43</v>
      </c>
      <c r="K11" s="2">
        <f>C3+16</f>
        <v>117</v>
      </c>
      <c r="L11" s="13">
        <v>1</v>
      </c>
    </row>
    <row r="12" spans="1:12" ht="12.75">
      <c r="A12" s="4" t="s">
        <v>44</v>
      </c>
      <c r="B12" s="2" t="s">
        <v>45</v>
      </c>
      <c r="C12" s="2">
        <f>C4</f>
        <v>1</v>
      </c>
      <c r="D12" s="13"/>
      <c r="E12" s="4" t="s">
        <v>44</v>
      </c>
      <c r="F12" s="2" t="s">
        <v>46</v>
      </c>
      <c r="G12" s="2">
        <f>C41</f>
        <v>107</v>
      </c>
      <c r="H12" s="13"/>
      <c r="I12" s="4" t="s">
        <v>44</v>
      </c>
      <c r="J12" s="2" t="s">
        <v>689</v>
      </c>
      <c r="K12" s="2">
        <f>K31</f>
        <v>121</v>
      </c>
      <c r="L12" s="13"/>
    </row>
    <row r="13" spans="1:12" ht="12.75">
      <c r="A13" s="4" t="s">
        <v>49</v>
      </c>
      <c r="B13" s="2"/>
      <c r="C13" s="2"/>
      <c r="D13" s="13"/>
      <c r="E13" s="4" t="s">
        <v>49</v>
      </c>
      <c r="F13" s="2" t="s">
        <v>51</v>
      </c>
      <c r="G13" s="2">
        <f>C46</f>
        <v>108</v>
      </c>
      <c r="H13" s="13"/>
      <c r="I13" s="4" t="s">
        <v>49</v>
      </c>
      <c r="J13" s="2" t="s">
        <v>690</v>
      </c>
      <c r="K13" s="2">
        <f>K36</f>
        <v>122</v>
      </c>
      <c r="L13" s="13"/>
    </row>
    <row r="14" spans="1:12" ht="12.75">
      <c r="A14" s="4" t="s">
        <v>53</v>
      </c>
      <c r="B14" s="2"/>
      <c r="C14" s="2"/>
      <c r="D14" s="13"/>
      <c r="E14" s="4" t="s">
        <v>53</v>
      </c>
      <c r="F14" s="2"/>
      <c r="G14" s="2"/>
      <c r="H14" s="13"/>
      <c r="I14" s="4" t="s">
        <v>53</v>
      </c>
      <c r="J14" s="2" t="s">
        <v>52</v>
      </c>
      <c r="K14" s="2">
        <f>G46</f>
        <v>116</v>
      </c>
      <c r="L14" s="13"/>
    </row>
    <row r="15" spans="1:12" ht="9" customHeight="1">
      <c r="A15" s="2"/>
      <c r="B15" s="2"/>
      <c r="C15" s="2"/>
      <c r="D15" s="13"/>
      <c r="E15" s="2"/>
      <c r="F15" s="2"/>
      <c r="G15" s="2"/>
      <c r="H15" s="13"/>
      <c r="I15" s="2"/>
      <c r="J15" s="2"/>
      <c r="K15" s="2"/>
      <c r="L15" s="13"/>
    </row>
    <row r="16" spans="1:12" ht="12.75">
      <c r="A16" s="2" t="s">
        <v>606</v>
      </c>
      <c r="B16" s="17" t="s">
        <v>55</v>
      </c>
      <c r="C16" s="2">
        <f>C3+1</f>
        <v>102</v>
      </c>
      <c r="D16" s="13">
        <v>2</v>
      </c>
      <c r="E16" s="2" t="s">
        <v>608</v>
      </c>
      <c r="F16" s="15" t="s">
        <v>47</v>
      </c>
      <c r="G16" s="2">
        <f>C3+9</f>
        <v>110</v>
      </c>
      <c r="H16" s="13">
        <v>2</v>
      </c>
      <c r="I16" s="2" t="s">
        <v>610</v>
      </c>
      <c r="J16" s="16" t="s">
        <v>58</v>
      </c>
      <c r="K16" s="2">
        <f>C3+17</f>
        <v>118</v>
      </c>
      <c r="L16" s="13">
        <v>2</v>
      </c>
    </row>
    <row r="17" spans="1:12" ht="12.75">
      <c r="A17" s="4" t="s">
        <v>44</v>
      </c>
      <c r="B17" s="2" t="s">
        <v>87</v>
      </c>
      <c r="C17" s="2">
        <f>G31</f>
        <v>113</v>
      </c>
      <c r="D17" s="13"/>
      <c r="E17" s="4" t="s">
        <v>44</v>
      </c>
      <c r="F17" s="2" t="s">
        <v>45</v>
      </c>
      <c r="G17" s="2">
        <f>K5</f>
        <v>1</v>
      </c>
      <c r="H17" s="13"/>
      <c r="I17" s="4" t="s">
        <v>44</v>
      </c>
      <c r="J17" s="2" t="s">
        <v>61</v>
      </c>
      <c r="K17" s="2">
        <f>G46</f>
        <v>116</v>
      </c>
      <c r="L17" s="13"/>
    </row>
    <row r="18" spans="1:12" ht="12.75">
      <c r="A18" s="4" t="s">
        <v>49</v>
      </c>
      <c r="B18" s="2" t="s">
        <v>62</v>
      </c>
      <c r="C18" s="2">
        <f>C11</f>
        <v>101</v>
      </c>
      <c r="D18" s="13"/>
      <c r="E18" s="4" t="s">
        <v>49</v>
      </c>
      <c r="F18" s="2" t="s">
        <v>691</v>
      </c>
      <c r="G18" s="2">
        <f>C4</f>
        <v>1</v>
      </c>
      <c r="H18" s="13"/>
      <c r="I18" s="4" t="s">
        <v>49</v>
      </c>
      <c r="J18" s="2" t="s">
        <v>63</v>
      </c>
      <c r="K18" s="2">
        <f>K11</f>
        <v>117</v>
      </c>
      <c r="L18" s="13"/>
    </row>
    <row r="19" spans="1:12" ht="12.75">
      <c r="A19" s="4" t="s">
        <v>53</v>
      </c>
      <c r="B19" s="2"/>
      <c r="C19" s="2"/>
      <c r="D19" s="13"/>
      <c r="E19" s="4" t="s">
        <v>53</v>
      </c>
      <c r="F19" s="2"/>
      <c r="G19" s="2"/>
      <c r="H19" s="13"/>
      <c r="I19" s="4" t="s">
        <v>53</v>
      </c>
      <c r="J19" s="2"/>
      <c r="K19" s="2"/>
      <c r="L19" s="13"/>
    </row>
    <row r="20" spans="1:12" ht="9" customHeight="1">
      <c r="A20" s="2"/>
      <c r="B20" s="2"/>
      <c r="C20" s="2"/>
      <c r="D20" s="13"/>
      <c r="E20" s="2"/>
      <c r="F20" s="2"/>
      <c r="G20" s="2"/>
      <c r="H20" s="13"/>
      <c r="I20" s="2"/>
      <c r="J20" s="2"/>
      <c r="K20" s="2"/>
      <c r="L20" s="13"/>
    </row>
    <row r="21" spans="1:12" ht="12.75">
      <c r="A21" s="2" t="s">
        <v>614</v>
      </c>
      <c r="B21" s="16" t="s">
        <v>65</v>
      </c>
      <c r="C21" s="2">
        <f>C3+2</f>
        <v>103</v>
      </c>
      <c r="D21" s="13">
        <v>3</v>
      </c>
      <c r="E21" s="2" t="s">
        <v>616</v>
      </c>
      <c r="F21" s="17" t="s">
        <v>67</v>
      </c>
      <c r="G21" s="2">
        <f>C3+10</f>
        <v>111</v>
      </c>
      <c r="H21" s="13">
        <v>3</v>
      </c>
      <c r="I21" s="2" t="s">
        <v>618</v>
      </c>
      <c r="J21" s="25" t="s">
        <v>692</v>
      </c>
      <c r="K21" s="2">
        <f>C3+18</f>
        <v>119</v>
      </c>
      <c r="L21" s="13">
        <v>3</v>
      </c>
    </row>
    <row r="22" spans="1:12" ht="12.75">
      <c r="A22" s="4" t="s">
        <v>44</v>
      </c>
      <c r="B22" s="2" t="s">
        <v>70</v>
      </c>
      <c r="C22" s="2">
        <f>C11</f>
        <v>101</v>
      </c>
      <c r="D22" s="13"/>
      <c r="E22" s="4" t="s">
        <v>44</v>
      </c>
      <c r="F22" s="2" t="s">
        <v>693</v>
      </c>
      <c r="G22" s="2">
        <f>K3</f>
        <v>0</v>
      </c>
      <c r="H22" s="13"/>
      <c r="I22" s="4" t="s">
        <v>44</v>
      </c>
      <c r="J22" s="2" t="s">
        <v>694</v>
      </c>
      <c r="K22" s="2">
        <f>K4</f>
        <v>125</v>
      </c>
      <c r="L22" s="13"/>
    </row>
    <row r="23" spans="1:12" ht="12.75">
      <c r="A23" s="4" t="s">
        <v>49</v>
      </c>
      <c r="B23" s="2" t="s">
        <v>73</v>
      </c>
      <c r="C23" s="2">
        <f>C16</f>
        <v>102</v>
      </c>
      <c r="D23" s="13"/>
      <c r="E23" s="4" t="s">
        <v>49</v>
      </c>
      <c r="F23" s="2" t="s">
        <v>74</v>
      </c>
      <c r="G23" s="2">
        <f>G16</f>
        <v>110</v>
      </c>
      <c r="H23" s="13"/>
      <c r="I23" s="4" t="s">
        <v>49</v>
      </c>
      <c r="J23" s="2" t="s">
        <v>695</v>
      </c>
      <c r="K23" s="2">
        <f>K5</f>
        <v>1</v>
      </c>
      <c r="L23" s="13"/>
    </row>
    <row r="24" spans="1:12" ht="12.75">
      <c r="A24" s="4" t="s">
        <v>53</v>
      </c>
      <c r="B24" s="2"/>
      <c r="C24" s="2"/>
      <c r="D24" s="13"/>
      <c r="E24" s="4" t="s">
        <v>53</v>
      </c>
      <c r="F24" s="2"/>
      <c r="G24" s="2"/>
      <c r="H24" s="13"/>
      <c r="I24" s="4" t="s">
        <v>53</v>
      </c>
      <c r="J24" s="2"/>
      <c r="K24" s="2"/>
      <c r="L24" s="13"/>
    </row>
    <row r="25" spans="1:12" ht="9" customHeight="1">
      <c r="A25" s="2"/>
      <c r="B25" s="2"/>
      <c r="C25" s="2"/>
      <c r="D25" s="13"/>
      <c r="E25" s="2"/>
      <c r="F25" s="2"/>
      <c r="G25" s="2"/>
      <c r="H25" s="13"/>
      <c r="I25" s="2"/>
      <c r="J25" s="2"/>
      <c r="K25" s="2"/>
      <c r="L25" s="13"/>
    </row>
    <row r="26" spans="1:12" ht="12.75">
      <c r="A26" s="2" t="s">
        <v>625</v>
      </c>
      <c r="B26" s="15" t="s">
        <v>71</v>
      </c>
      <c r="C26" s="2">
        <f>C3+3</f>
        <v>104</v>
      </c>
      <c r="D26" s="13">
        <v>4</v>
      </c>
      <c r="E26" s="2" t="s">
        <v>627</v>
      </c>
      <c r="F26" s="16" t="s">
        <v>77</v>
      </c>
      <c r="G26" s="2">
        <f>C3+11</f>
        <v>112</v>
      </c>
      <c r="H26" s="13">
        <v>4</v>
      </c>
      <c r="I26" s="2" t="s">
        <v>629</v>
      </c>
      <c r="J26" s="25" t="s">
        <v>696</v>
      </c>
      <c r="K26" s="2">
        <f>C3+19</f>
        <v>120</v>
      </c>
      <c r="L26" s="13">
        <v>4</v>
      </c>
    </row>
    <row r="27" spans="1:12" ht="12.75">
      <c r="A27" s="4" t="s">
        <v>44</v>
      </c>
      <c r="B27" s="2" t="s">
        <v>45</v>
      </c>
      <c r="C27" s="2">
        <f>C4</f>
        <v>1</v>
      </c>
      <c r="D27" s="13"/>
      <c r="E27" s="4" t="s">
        <v>44</v>
      </c>
      <c r="F27" s="2" t="s">
        <v>80</v>
      </c>
      <c r="G27" s="2">
        <f>G16</f>
        <v>110</v>
      </c>
      <c r="H27" s="13"/>
      <c r="I27" s="4" t="s">
        <v>44</v>
      </c>
      <c r="J27" s="2" t="s">
        <v>59</v>
      </c>
      <c r="K27" s="2">
        <f>C41</f>
        <v>107</v>
      </c>
      <c r="L27" s="13"/>
    </row>
    <row r="28" spans="1:12" ht="12.75">
      <c r="A28" s="4" t="s">
        <v>49</v>
      </c>
      <c r="B28" s="2" t="s">
        <v>697</v>
      </c>
      <c r="C28" s="2">
        <f>K5</f>
        <v>1</v>
      </c>
      <c r="D28" s="13"/>
      <c r="E28" s="4" t="s">
        <v>49</v>
      </c>
      <c r="F28" s="2" t="s">
        <v>82</v>
      </c>
      <c r="G28" s="2">
        <f>G21</f>
        <v>111</v>
      </c>
      <c r="H28" s="13"/>
      <c r="I28" s="4" t="s">
        <v>49</v>
      </c>
      <c r="J28" s="2" t="s">
        <v>698</v>
      </c>
      <c r="K28" s="2">
        <f>K5</f>
        <v>1</v>
      </c>
      <c r="L28" s="13"/>
    </row>
    <row r="29" spans="1:12" ht="12.75">
      <c r="A29" s="4" t="s">
        <v>53</v>
      </c>
      <c r="B29" s="2"/>
      <c r="C29" s="2"/>
      <c r="D29" s="13"/>
      <c r="E29" s="4" t="s">
        <v>53</v>
      </c>
      <c r="F29" s="2"/>
      <c r="G29" s="2"/>
      <c r="H29" s="13"/>
      <c r="I29" s="4" t="s">
        <v>53</v>
      </c>
      <c r="J29" s="2"/>
      <c r="K29" s="2"/>
      <c r="L29" s="13"/>
    </row>
    <row r="30" spans="1:12" ht="9" customHeight="1">
      <c r="A30" s="2"/>
      <c r="B30" s="2"/>
      <c r="C30" s="2"/>
      <c r="D30" s="13"/>
      <c r="E30" s="2"/>
      <c r="F30" s="2"/>
      <c r="G30" s="2"/>
      <c r="H30" s="13"/>
      <c r="I30" s="2"/>
      <c r="J30" s="2"/>
      <c r="K30" s="2"/>
      <c r="L30" s="13"/>
    </row>
    <row r="31" spans="1:12" ht="12.75">
      <c r="A31" s="2" t="s">
        <v>635</v>
      </c>
      <c r="B31" s="17" t="s">
        <v>85</v>
      </c>
      <c r="C31" s="2">
        <f>C3+4</f>
        <v>105</v>
      </c>
      <c r="D31" s="13">
        <v>7</v>
      </c>
      <c r="E31" s="2" t="s">
        <v>637</v>
      </c>
      <c r="F31" s="15" t="s">
        <v>87</v>
      </c>
      <c r="G31" s="2">
        <f>C3+12</f>
        <v>113</v>
      </c>
      <c r="H31" s="13">
        <v>7</v>
      </c>
      <c r="I31" s="2" t="s">
        <v>563</v>
      </c>
      <c r="J31" s="25" t="s">
        <v>689</v>
      </c>
      <c r="K31" s="2">
        <f>C3+20</f>
        <v>121</v>
      </c>
      <c r="L31" s="13">
        <v>7</v>
      </c>
    </row>
    <row r="32" spans="1:12" ht="12.75">
      <c r="A32" s="4" t="s">
        <v>44</v>
      </c>
      <c r="B32" s="2" t="s">
        <v>693</v>
      </c>
      <c r="C32" s="2">
        <f>K3</f>
        <v>0</v>
      </c>
      <c r="D32" s="13"/>
      <c r="E32" s="4" t="s">
        <v>44</v>
      </c>
      <c r="F32" s="2" t="s">
        <v>91</v>
      </c>
      <c r="G32" s="2">
        <f>C4+2</f>
        <v>3</v>
      </c>
      <c r="H32" s="13"/>
      <c r="I32" s="4" t="s">
        <v>44</v>
      </c>
      <c r="J32" s="2" t="s">
        <v>71</v>
      </c>
      <c r="K32" s="2">
        <f>C26</f>
        <v>104</v>
      </c>
      <c r="L32" s="13"/>
    </row>
    <row r="33" spans="1:12" ht="12.75">
      <c r="A33" s="4" t="s">
        <v>49</v>
      </c>
      <c r="B33" s="2" t="s">
        <v>93</v>
      </c>
      <c r="C33" s="2">
        <f>C26</f>
        <v>104</v>
      </c>
      <c r="D33" s="13"/>
      <c r="E33" s="4" t="s">
        <v>49</v>
      </c>
      <c r="F33" s="2" t="s">
        <v>699</v>
      </c>
      <c r="G33" s="2">
        <f>K5</f>
        <v>1</v>
      </c>
      <c r="H33" s="13"/>
      <c r="I33" s="4" t="s">
        <v>49</v>
      </c>
      <c r="J33" s="2" t="s">
        <v>700</v>
      </c>
      <c r="K33" s="2">
        <f>K5+1</f>
        <v>2</v>
      </c>
      <c r="L33" s="13"/>
    </row>
    <row r="34" spans="1:12" ht="12.75">
      <c r="A34" s="4" t="s">
        <v>53</v>
      </c>
      <c r="B34" s="2"/>
      <c r="C34" s="2"/>
      <c r="D34" s="13"/>
      <c r="E34" s="4" t="s">
        <v>53</v>
      </c>
      <c r="F34" s="2">
        <f>CONCATENATE("OR ",J41)</f>
      </c>
      <c r="G34" s="2">
        <f>K41</f>
        <v>123</v>
      </c>
      <c r="H34" s="13"/>
      <c r="I34" s="4" t="s">
        <v>53</v>
      </c>
      <c r="J34" s="2"/>
      <c r="K34" s="2"/>
      <c r="L34" s="13"/>
    </row>
    <row r="35" spans="1:12" ht="9" customHeight="1">
      <c r="A35" s="2"/>
      <c r="B35" s="2"/>
      <c r="C35" s="2"/>
      <c r="D35" s="13"/>
      <c r="E35" s="2"/>
      <c r="F35" s="2"/>
      <c r="G35" s="2"/>
      <c r="H35" s="13"/>
      <c r="I35" s="2"/>
      <c r="J35" s="2"/>
      <c r="K35" s="2"/>
      <c r="L35" s="13"/>
    </row>
    <row r="36" spans="1:12" ht="12.75">
      <c r="A36" s="2" t="s">
        <v>643</v>
      </c>
      <c r="B36" s="16" t="s">
        <v>96</v>
      </c>
      <c r="C36" s="2">
        <f>C3+5</f>
        <v>106</v>
      </c>
      <c r="D36" s="13">
        <v>8</v>
      </c>
      <c r="E36" s="2" t="s">
        <v>645</v>
      </c>
      <c r="F36" s="17" t="s">
        <v>98</v>
      </c>
      <c r="G36" s="2">
        <f>C3+13</f>
        <v>114</v>
      </c>
      <c r="H36" s="13">
        <v>8</v>
      </c>
      <c r="I36" s="2" t="s">
        <v>567</v>
      </c>
      <c r="J36" s="25" t="s">
        <v>702</v>
      </c>
      <c r="K36" s="2">
        <f>C3+21</f>
        <v>122</v>
      </c>
      <c r="L36" s="13">
        <v>8</v>
      </c>
    </row>
    <row r="37" spans="1:12" ht="12.75">
      <c r="A37" s="4" t="s">
        <v>44</v>
      </c>
      <c r="B37" s="2" t="s">
        <v>101</v>
      </c>
      <c r="C37" s="2">
        <f>C26</f>
        <v>104</v>
      </c>
      <c r="D37" s="13"/>
      <c r="E37" s="4" t="s">
        <v>44</v>
      </c>
      <c r="F37" s="2" t="s">
        <v>692</v>
      </c>
      <c r="G37" s="2">
        <f>K21</f>
        <v>119</v>
      </c>
      <c r="H37" s="13"/>
      <c r="I37" s="4" t="s">
        <v>44</v>
      </c>
      <c r="J37" s="2" t="s">
        <v>47</v>
      </c>
      <c r="K37" s="2">
        <f>G16</f>
        <v>110</v>
      </c>
      <c r="L37" s="13"/>
    </row>
    <row r="38" spans="1:12" ht="12.75">
      <c r="A38" s="4" t="s">
        <v>49</v>
      </c>
      <c r="B38" s="2" t="s">
        <v>102</v>
      </c>
      <c r="C38" s="2">
        <f>C31</f>
        <v>105</v>
      </c>
      <c r="D38" s="13"/>
      <c r="E38" s="4" t="s">
        <v>49</v>
      </c>
      <c r="F38" s="2" t="s">
        <v>703</v>
      </c>
      <c r="G38" s="2">
        <f>K26</f>
        <v>120</v>
      </c>
      <c r="H38" s="13"/>
      <c r="I38" s="4" t="s">
        <v>49</v>
      </c>
      <c r="J38" s="2" t="s">
        <v>704</v>
      </c>
      <c r="K38" s="2">
        <f>K5+1</f>
        <v>2</v>
      </c>
      <c r="L38" s="13"/>
    </row>
    <row r="39" spans="1:12" ht="12.75">
      <c r="A39" s="4" t="s">
        <v>53</v>
      </c>
      <c r="B39" s="2"/>
      <c r="C39" s="2"/>
      <c r="D39" s="13"/>
      <c r="E39" s="4" t="s">
        <v>53</v>
      </c>
      <c r="F39" s="2" t="s">
        <v>103</v>
      </c>
      <c r="G39" s="2">
        <f>G31</f>
        <v>113</v>
      </c>
      <c r="H39" s="13"/>
      <c r="I39" s="4" t="s">
        <v>53</v>
      </c>
      <c r="J39" s="2"/>
      <c r="K39" s="2"/>
      <c r="L39" s="13"/>
    </row>
    <row r="40" spans="1:12" ht="9" customHeight="1">
      <c r="A40" s="2"/>
      <c r="B40" s="2"/>
      <c r="C40" s="2"/>
      <c r="D40" s="13"/>
      <c r="E40" s="2"/>
      <c r="F40" s="2"/>
      <c r="G40" s="2"/>
      <c r="H40" s="13"/>
      <c r="I40" s="2"/>
      <c r="J40" s="2"/>
      <c r="K40" s="2"/>
      <c r="L40" s="13"/>
    </row>
    <row r="41" spans="1:12" ht="12.75">
      <c r="A41" s="2" t="s">
        <v>650</v>
      </c>
      <c r="B41" s="15" t="s">
        <v>59</v>
      </c>
      <c r="C41" s="2">
        <f>C3+6</f>
        <v>107</v>
      </c>
      <c r="D41" s="13">
        <v>9</v>
      </c>
      <c r="E41" s="2" t="s">
        <v>652</v>
      </c>
      <c r="F41" s="16" t="s">
        <v>65</v>
      </c>
      <c r="G41" s="2">
        <f>C3+14</f>
        <v>115</v>
      </c>
      <c r="H41" s="13">
        <v>9</v>
      </c>
      <c r="I41" s="2" t="s">
        <v>571</v>
      </c>
      <c r="J41" s="25" t="s">
        <v>705</v>
      </c>
      <c r="K41" s="2">
        <f>C3+22</f>
        <v>123</v>
      </c>
      <c r="L41" s="13">
        <v>9</v>
      </c>
    </row>
    <row r="42" spans="1:12" ht="12.75">
      <c r="A42" s="4" t="s">
        <v>44</v>
      </c>
      <c r="B42" s="2" t="s">
        <v>706</v>
      </c>
      <c r="C42" s="2">
        <f>C4+1</f>
        <v>2</v>
      </c>
      <c r="D42" s="13"/>
      <c r="E42" s="4" t="s">
        <v>44</v>
      </c>
      <c r="F42" s="2" t="s">
        <v>109</v>
      </c>
      <c r="G42" s="2">
        <f>G31</f>
        <v>113</v>
      </c>
      <c r="H42" s="13"/>
      <c r="I42" s="4" t="s">
        <v>44</v>
      </c>
      <c r="J42" s="2" t="s">
        <v>60</v>
      </c>
      <c r="K42" s="2">
        <f>C4+1</f>
        <v>2</v>
      </c>
      <c r="L42" s="13"/>
    </row>
    <row r="43" spans="1:12" ht="12.75">
      <c r="A43" s="4" t="s">
        <v>49</v>
      </c>
      <c r="B43" s="2" t="s">
        <v>707</v>
      </c>
      <c r="C43" s="2">
        <f>K4+3</f>
        <v>128</v>
      </c>
      <c r="D43" s="13"/>
      <c r="E43" s="4" t="s">
        <v>49</v>
      </c>
      <c r="F43" s="2" t="s">
        <v>111</v>
      </c>
      <c r="G43" s="2">
        <f>G36</f>
        <v>114</v>
      </c>
      <c r="H43" s="13"/>
      <c r="I43" s="4" t="s">
        <v>49</v>
      </c>
      <c r="J43" s="2" t="s">
        <v>708</v>
      </c>
      <c r="K43" s="2">
        <f>K5</f>
        <v>1</v>
      </c>
      <c r="L43" s="13"/>
    </row>
    <row r="44" spans="1:12" ht="12.75">
      <c r="A44" s="4" t="s">
        <v>53</v>
      </c>
      <c r="B44" s="2"/>
      <c r="C44" s="2"/>
      <c r="D44" s="13"/>
      <c r="E44" s="4" t="s">
        <v>53</v>
      </c>
      <c r="F44" s="2"/>
      <c r="G44" s="2"/>
      <c r="H44" s="13"/>
      <c r="I44" s="4" t="s">
        <v>53</v>
      </c>
      <c r="J44" s="2"/>
      <c r="K44" s="2"/>
      <c r="L44" s="13"/>
    </row>
    <row r="45" spans="1:12" ht="9" customHeight="1">
      <c r="A45" s="2"/>
      <c r="B45" s="2"/>
      <c r="C45" s="2"/>
      <c r="D45" s="13"/>
      <c r="E45" s="2"/>
      <c r="F45" s="2"/>
      <c r="G45" s="2"/>
      <c r="H45" s="13"/>
      <c r="I45" s="2"/>
      <c r="J45" s="2"/>
      <c r="K45" s="2"/>
      <c r="L45" s="13"/>
    </row>
    <row r="46" spans="1:12" ht="12.75">
      <c r="A46" s="2" t="s">
        <v>658</v>
      </c>
      <c r="B46" s="17" t="s">
        <v>114</v>
      </c>
      <c r="C46" s="2">
        <f>C3+7</f>
        <v>108</v>
      </c>
      <c r="D46" s="13">
        <v>10</v>
      </c>
      <c r="E46" s="2" t="s">
        <v>659</v>
      </c>
      <c r="F46" s="15" t="s">
        <v>110</v>
      </c>
      <c r="G46" s="2">
        <f>C3+15</f>
        <v>116</v>
      </c>
      <c r="H46" s="13">
        <v>10</v>
      </c>
      <c r="I46" s="2" t="s">
        <v>575</v>
      </c>
      <c r="J46" s="25" t="s">
        <v>709</v>
      </c>
      <c r="K46" s="2">
        <f>C3+23</f>
        <v>124</v>
      </c>
      <c r="L46" s="13">
        <v>10</v>
      </c>
    </row>
    <row r="47" spans="1:12" ht="12.75">
      <c r="A47" s="4" t="s">
        <v>44</v>
      </c>
      <c r="B47" s="2" t="s">
        <v>710</v>
      </c>
      <c r="C47" s="2">
        <f>K4+6</f>
        <v>131</v>
      </c>
      <c r="D47" s="13"/>
      <c r="E47" s="4" t="s">
        <v>44</v>
      </c>
      <c r="F47" s="2" t="s">
        <v>91</v>
      </c>
      <c r="G47" s="2">
        <f>C4+2</f>
        <v>3</v>
      </c>
      <c r="H47" s="2"/>
      <c r="I47" s="4" t="s">
        <v>44</v>
      </c>
      <c r="J47" s="2" t="s">
        <v>60</v>
      </c>
      <c r="K47" s="2">
        <f>C4+1</f>
        <v>2</v>
      </c>
      <c r="L47" s="2"/>
    </row>
    <row r="48" spans="1:12" ht="12.75">
      <c r="A48" s="4" t="s">
        <v>49</v>
      </c>
      <c r="B48" s="2" t="s">
        <v>119</v>
      </c>
      <c r="C48" s="2">
        <f>C41</f>
        <v>107</v>
      </c>
      <c r="D48" s="2"/>
      <c r="E48" s="4" t="s">
        <v>49</v>
      </c>
      <c r="F48" s="2" t="s">
        <v>711</v>
      </c>
      <c r="G48" s="2"/>
      <c r="H48" s="2"/>
      <c r="I48" s="4" t="s">
        <v>49</v>
      </c>
      <c r="J48" s="2" t="s">
        <v>712</v>
      </c>
      <c r="K48" s="2">
        <f>K5+1</f>
        <v>2</v>
      </c>
      <c r="L48" s="2"/>
    </row>
    <row r="49" spans="1:12" ht="12.75">
      <c r="A49" s="4" t="s">
        <v>53</v>
      </c>
      <c r="B49" s="2"/>
      <c r="C49" s="2"/>
      <c r="D49" s="2"/>
      <c r="E49" s="4" t="s">
        <v>53</v>
      </c>
      <c r="F49" s="2">
        <f>CONCATENATE("OR ",J46)</f>
      </c>
      <c r="G49" s="2">
        <f>K46</f>
        <v>124</v>
      </c>
      <c r="H49" s="2"/>
      <c r="I49" s="4" t="s">
        <v>53</v>
      </c>
      <c r="J49" s="2"/>
      <c r="K49" s="2"/>
      <c r="L49" s="2"/>
    </row>
    <row r="50" spans="1:12" ht="12.75">
      <c r="A50" s="2"/>
      <c r="B50" s="2"/>
      <c r="C50" s="2"/>
      <c r="D50" s="2"/>
      <c r="E50" s="2"/>
      <c r="F50" s="2"/>
      <c r="G50" s="2"/>
      <c r="H50" s="2"/>
      <c r="I50" s="2"/>
      <c r="J50" s="2"/>
      <c r="K50" s="2"/>
      <c r="L50" s="2"/>
    </row>
    <row r="51" spans="1:12" ht="12.75">
      <c r="A51" s="2"/>
      <c r="B51" s="2"/>
      <c r="C51" s="2"/>
      <c r="D51" s="2"/>
      <c r="E51" s="2"/>
      <c r="F51" s="2"/>
      <c r="G51" s="2"/>
      <c r="H51" s="2"/>
      <c r="I51" s="2"/>
      <c r="J51" s="2"/>
      <c r="K51" s="2"/>
      <c r="L51" s="2"/>
    </row>
    <row r="52" spans="1:12" ht="12.75">
      <c r="A52" s="2"/>
      <c r="B52" s="2"/>
      <c r="C52" s="2"/>
      <c r="D52" s="2"/>
      <c r="E52" s="2"/>
      <c r="F52" s="2"/>
      <c r="G52" s="2"/>
      <c r="H52" s="2"/>
      <c r="I52" s="2"/>
      <c r="J52" s="2"/>
      <c r="K52" s="2"/>
      <c r="L52" s="2"/>
    </row>
    <row r="53" spans="1:12" ht="12.75">
      <c r="A53" s="13" t="s">
        <v>122</v>
      </c>
      <c r="B53" s="2"/>
      <c r="C53" s="4" t="s">
        <v>21</v>
      </c>
      <c r="D53" s="14" t="s">
        <v>22</v>
      </c>
      <c r="E53" s="2"/>
      <c r="F53" s="2"/>
      <c r="G53" s="2"/>
      <c r="H53" s="2"/>
      <c r="I53" s="2"/>
      <c r="J53" s="2"/>
      <c r="K53" s="2"/>
      <c r="L53" s="2"/>
    </row>
    <row r="54" spans="1:12" ht="12.75">
      <c r="A54" s="13" t="s">
        <v>123</v>
      </c>
      <c r="B54" s="2" t="s">
        <v>124</v>
      </c>
      <c r="C54" s="13" t="s">
        <v>31</v>
      </c>
      <c r="D54" s="2"/>
      <c r="E54" s="13" t="s">
        <v>125</v>
      </c>
      <c r="F54" s="2" t="s">
        <v>124</v>
      </c>
      <c r="G54" s="13" t="s">
        <v>31</v>
      </c>
      <c r="H54" s="2"/>
      <c r="I54" s="2" t="s">
        <v>126</v>
      </c>
      <c r="J54" s="2"/>
      <c r="K54" s="2"/>
      <c r="L54" s="2"/>
    </row>
    <row r="55" spans="1:12" ht="12.75">
      <c r="A55" s="2"/>
      <c r="B55" s="2" t="s">
        <v>127</v>
      </c>
      <c r="C55" s="13"/>
      <c r="D55" s="2"/>
      <c r="E55" s="2"/>
      <c r="F55" s="2" t="s">
        <v>128</v>
      </c>
      <c r="G55" s="13"/>
      <c r="H55" s="2"/>
      <c r="I55" s="2"/>
      <c r="J55" s="2"/>
      <c r="K55" s="2"/>
      <c r="L55" s="2"/>
    </row>
    <row r="56" spans="1:12" ht="12.75">
      <c r="A56" s="4" t="s">
        <v>129</v>
      </c>
      <c r="B56" s="2" t="s">
        <v>130</v>
      </c>
      <c r="C56" s="2">
        <f>C4</f>
        <v>1</v>
      </c>
      <c r="D56" s="13">
        <v>1</v>
      </c>
      <c r="E56" s="2"/>
      <c r="F56" s="2"/>
      <c r="G56" s="2"/>
      <c r="H56" s="2"/>
      <c r="I56" s="2" t="s">
        <v>131</v>
      </c>
      <c r="J56" s="2"/>
      <c r="K56" s="2"/>
      <c r="L56" s="2"/>
    </row>
    <row r="57" spans="1:12" ht="12.75">
      <c r="A57" s="4" t="s">
        <v>132</v>
      </c>
      <c r="B57" s="2" t="s">
        <v>133</v>
      </c>
      <c r="C57" s="2">
        <f>C4+1</f>
        <v>2</v>
      </c>
      <c r="D57" s="13">
        <v>2</v>
      </c>
      <c r="E57" s="2"/>
      <c r="F57" s="2"/>
      <c r="G57" s="2"/>
      <c r="H57" s="2"/>
      <c r="I57" s="2" t="s">
        <v>131</v>
      </c>
      <c r="J57" s="2"/>
      <c r="K57" s="2"/>
      <c r="L57" s="2"/>
    </row>
    <row r="58" spans="1:12" ht="12.75">
      <c r="A58" s="4" t="s">
        <v>134</v>
      </c>
      <c r="B58" s="2" t="s">
        <v>135</v>
      </c>
      <c r="C58" s="2">
        <f>C4+2</f>
        <v>3</v>
      </c>
      <c r="D58" s="13">
        <v>3</v>
      </c>
      <c r="E58" s="2"/>
      <c r="F58" s="2"/>
      <c r="G58" s="2"/>
      <c r="H58" s="2"/>
      <c r="I58" s="2" t="s">
        <v>131</v>
      </c>
      <c r="J58" s="2"/>
      <c r="K58" s="2"/>
      <c r="L58" s="2"/>
    </row>
    <row r="59" spans="1:12" ht="12.75">
      <c r="A59" s="4" t="s">
        <v>714</v>
      </c>
      <c r="B59" s="2" t="s">
        <v>715</v>
      </c>
      <c r="C59" s="2">
        <f>K5</f>
        <v>1</v>
      </c>
      <c r="D59" s="13">
        <v>4</v>
      </c>
      <c r="E59" s="2"/>
      <c r="F59" s="2"/>
      <c r="G59" s="2"/>
      <c r="H59" s="2"/>
      <c r="I59" s="2" t="s">
        <v>716</v>
      </c>
      <c r="J59" s="2"/>
      <c r="K59" s="2"/>
      <c r="L59" s="2"/>
    </row>
    <row r="60" spans="1:12" ht="12.75">
      <c r="A60" s="4" t="s">
        <v>444</v>
      </c>
      <c r="B60" s="2" t="s">
        <v>717</v>
      </c>
      <c r="C60" s="2">
        <f>K5+1</f>
        <v>2</v>
      </c>
      <c r="D60" s="13">
        <v>7</v>
      </c>
      <c r="E60" s="2"/>
      <c r="F60" s="2"/>
      <c r="G60" s="2"/>
      <c r="H60" s="2"/>
      <c r="I60" s="2" t="s">
        <v>716</v>
      </c>
      <c r="J60" s="2"/>
      <c r="K60" s="2"/>
      <c r="L60" s="2"/>
    </row>
    <row r="61" spans="1:12" ht="12.75">
      <c r="A61" s="4" t="s">
        <v>139</v>
      </c>
      <c r="B61" s="2"/>
      <c r="C61" s="2"/>
      <c r="D61" s="13">
        <v>8</v>
      </c>
      <c r="E61" s="2"/>
      <c r="F61" s="2"/>
      <c r="G61" s="2"/>
      <c r="H61" s="2"/>
      <c r="I61" s="2"/>
      <c r="J61" s="2"/>
      <c r="K61" s="2"/>
      <c r="L61" s="2"/>
    </row>
    <row r="62" spans="1:12" ht="12.75">
      <c r="A62" s="4" t="s">
        <v>140</v>
      </c>
      <c r="B62" s="2"/>
      <c r="C62" s="2"/>
      <c r="D62" s="13">
        <v>9</v>
      </c>
      <c r="E62" s="2"/>
      <c r="F62" s="2"/>
      <c r="G62" s="2"/>
      <c r="H62" s="2"/>
      <c r="I62" s="2"/>
      <c r="J62" s="2"/>
      <c r="K62" s="2"/>
      <c r="L62" s="2"/>
    </row>
    <row r="63" spans="1:12" ht="12.75">
      <c r="A63" s="4" t="s">
        <v>141</v>
      </c>
      <c r="B63" s="2"/>
      <c r="C63" s="2"/>
      <c r="D63" s="13">
        <v>10</v>
      </c>
      <c r="E63" s="2"/>
      <c r="F63" s="2"/>
      <c r="G63" s="2"/>
      <c r="H63" s="2"/>
      <c r="I63" s="2"/>
      <c r="J63" s="2"/>
      <c r="K63" s="2"/>
      <c r="L63" s="2"/>
    </row>
    <row r="64" spans="1:12" ht="12.75">
      <c r="A64" s="2"/>
      <c r="B64" s="2"/>
      <c r="C64" s="2"/>
      <c r="D64" s="2"/>
      <c r="E64" s="2"/>
      <c r="F64" s="2"/>
      <c r="G64" s="2"/>
      <c r="H64" s="2"/>
      <c r="I64" s="2"/>
      <c r="J64" s="2"/>
      <c r="K64" s="2"/>
      <c r="L64" s="2"/>
    </row>
    <row r="65" spans="1:12" ht="12.75">
      <c r="A65" s="2"/>
      <c r="B65" s="2"/>
      <c r="C65" s="2"/>
      <c r="D65" s="2"/>
      <c r="E65" s="2"/>
      <c r="F65" s="2"/>
      <c r="G65" s="2"/>
      <c r="H65" s="2"/>
      <c r="I65" s="2"/>
      <c r="J65" s="2"/>
      <c r="K65" s="2"/>
      <c r="L65" s="2"/>
    </row>
    <row r="66" spans="1:12" ht="12.75">
      <c r="A66" s="2" t="s">
        <v>142</v>
      </c>
      <c r="B66" s="2" t="s">
        <v>143</v>
      </c>
      <c r="C66" s="2"/>
      <c r="D66" s="2"/>
      <c r="E66" s="2"/>
      <c r="F66" s="2"/>
      <c r="G66" s="2"/>
      <c r="H66" s="2"/>
      <c r="I66" s="2"/>
      <c r="J66" s="2"/>
      <c r="K66" s="2"/>
      <c r="L66" s="2"/>
    </row>
    <row r="67" spans="1:12" ht="12.75">
      <c r="A67" s="2"/>
      <c r="B67" s="2" t="s">
        <v>146</v>
      </c>
      <c r="C67" s="2"/>
      <c r="D67" s="2"/>
      <c r="E67" s="2"/>
      <c r="F67" s="2"/>
      <c r="G67" s="2"/>
      <c r="H67" s="2"/>
      <c r="I67" s="2"/>
      <c r="J67" s="2"/>
      <c r="K67" s="2"/>
      <c r="L67" s="2"/>
    </row>
    <row r="68" spans="1:12" ht="12.75">
      <c r="A68" s="2"/>
      <c r="B68" s="2" t="s">
        <v>147</v>
      </c>
      <c r="C68" s="2"/>
      <c r="D68" s="2"/>
      <c r="E68" s="2"/>
      <c r="F68" s="2"/>
      <c r="G68" s="2"/>
      <c r="H68" s="2"/>
      <c r="I68" s="2"/>
      <c r="J68" s="2"/>
      <c r="K68" s="2"/>
      <c r="L68" s="2"/>
    </row>
    <row r="69" spans="1:12" ht="12.75">
      <c r="A69" s="2"/>
      <c r="B69" s="2" t="s">
        <v>148</v>
      </c>
      <c r="C69" s="2"/>
      <c r="D69" s="2"/>
      <c r="E69" s="2"/>
      <c r="F69" s="2"/>
      <c r="G69" s="2"/>
      <c r="H69" s="2"/>
      <c r="I69" s="2"/>
      <c r="J69" s="2"/>
      <c r="K69" s="2"/>
      <c r="L69" s="2"/>
    </row>
    <row r="70" spans="1:12" ht="12.75">
      <c r="A70" s="2"/>
      <c r="B70" s="2" t="s">
        <v>149</v>
      </c>
      <c r="C70" s="2"/>
      <c r="D70" s="2"/>
      <c r="E70" s="2"/>
      <c r="F70" s="2"/>
      <c r="G70" s="2"/>
      <c r="H70" s="2"/>
      <c r="I70" s="2"/>
      <c r="J70" s="2"/>
      <c r="K70" s="2"/>
      <c r="L70" s="2"/>
    </row>
    <row r="71" spans="1:12" ht="12.75">
      <c r="A71" s="2"/>
      <c r="B71" s="2" t="s">
        <v>150</v>
      </c>
      <c r="C71" s="2"/>
      <c r="D71" s="2"/>
      <c r="E71" s="2"/>
      <c r="F71" s="2"/>
      <c r="G71" s="2"/>
      <c r="H71" s="2"/>
      <c r="I71" s="2"/>
      <c r="J71" s="2"/>
      <c r="K71" s="2"/>
      <c r="L71" s="2"/>
    </row>
    <row r="72" spans="1:12" ht="12.75">
      <c r="A72" s="2"/>
      <c r="B72" s="2" t="s">
        <v>151</v>
      </c>
      <c r="C72" s="2"/>
      <c r="D72" s="2"/>
      <c r="E72" s="2"/>
      <c r="F72" s="2"/>
      <c r="G72" s="2"/>
      <c r="H72" s="2"/>
      <c r="I72" s="2"/>
      <c r="J72" s="2"/>
      <c r="K72" s="2"/>
      <c r="L72" s="2"/>
    </row>
    <row r="73" spans="1:12" ht="12.75">
      <c r="A73" s="2"/>
      <c r="B73" s="2" t="s">
        <v>152</v>
      </c>
      <c r="C73" s="2"/>
      <c r="D73" s="2"/>
      <c r="E73" s="2"/>
      <c r="F73" s="2"/>
      <c r="G73" s="2"/>
      <c r="H73" s="2"/>
      <c r="I73" s="2"/>
      <c r="J73" s="2"/>
      <c r="K73" s="2"/>
      <c r="L73" s="2"/>
    </row>
    <row r="74" spans="1:12" ht="12.75">
      <c r="A74" s="2"/>
      <c r="B74" s="2" t="s">
        <v>153</v>
      </c>
      <c r="C74" s="2"/>
      <c r="D74" s="2"/>
      <c r="E74" s="2"/>
      <c r="F74" s="2"/>
      <c r="G74" s="2"/>
      <c r="H74" s="2"/>
      <c r="I74" s="2"/>
      <c r="J74" s="2"/>
      <c r="K74" s="2"/>
      <c r="L74" s="2"/>
    </row>
    <row r="75" spans="1:12" ht="12.75">
      <c r="A75" s="2"/>
      <c r="B75" s="2" t="s">
        <v>154</v>
      </c>
      <c r="C75" s="2"/>
      <c r="D75" s="2"/>
      <c r="E75" s="2"/>
      <c r="F75" s="2"/>
      <c r="G75" s="2"/>
      <c r="H75" s="2"/>
      <c r="I75" s="2"/>
      <c r="J75" s="2"/>
      <c r="K75" s="2"/>
      <c r="L75" s="2"/>
    </row>
    <row r="76" spans="1:12" ht="12.75">
      <c r="A76" s="2"/>
      <c r="B76" s="2" t="s">
        <v>155</v>
      </c>
      <c r="C76" s="2"/>
      <c r="D76" s="2"/>
      <c r="E76" s="2"/>
      <c r="F76" s="2"/>
      <c r="G76" s="2"/>
      <c r="H76" s="2"/>
      <c r="I76" s="2"/>
      <c r="J76" s="2"/>
      <c r="K76" s="2"/>
      <c r="L76" s="2"/>
    </row>
  </sheetData>
  <printOptions/>
  <pageMargins left="0.5" right="0.5" top="0.5" bottom="0.5" header="0" footer="0"/>
  <pageSetup firstPageNumber="1" useFirstPageNumber="1" orientation="landscape" paperSize="9"/>
</worksheet>
</file>

<file path=xl/worksheets/sheet8.xml><?xml version="1.0" encoding="utf-8"?>
<worksheet xmlns="http://schemas.openxmlformats.org/spreadsheetml/2006/main" xmlns:r="http://schemas.openxmlformats.org/officeDocument/2006/relationships">
  <dimension ref="A1:L75"/>
  <sheetViews>
    <sheetView showGridLines="0" workbookViewId="0" topLeftCell="A1">
      <selection activeCell="A1" sqref="A1"/>
    </sheetView>
  </sheetViews>
  <sheetFormatPr defaultColWidth="13.00390625" defaultRowHeight="19.5" customHeight="1"/>
  <cols>
    <col min="1" max="1" width="15.875" style="33" customWidth="1"/>
    <col min="2" max="2" width="14.875" style="33" customWidth="1"/>
    <col min="3" max="3" width="5.875" style="33" customWidth="1"/>
    <col min="4" max="4" width="4.875" style="33" customWidth="1"/>
    <col min="5" max="5" width="16.875" style="33" customWidth="1"/>
    <col min="6" max="6" width="14.875" style="33" customWidth="1"/>
    <col min="7" max="7" width="5.875" style="33" customWidth="1"/>
    <col min="8" max="8" width="4.875" style="33" customWidth="1"/>
    <col min="9" max="9" width="16.875" style="33" customWidth="1"/>
    <col min="10" max="10" width="14.875" style="33" customWidth="1"/>
    <col min="11" max="11" width="5.875" style="33" customWidth="1"/>
    <col min="12" max="12" width="4.875" style="33" customWidth="1"/>
    <col min="13" max="256" width="12.00390625" style="33" customWidth="1"/>
  </cols>
  <sheetData>
    <row r="1" spans="1:12" ht="18" customHeight="1">
      <c r="A1" s="2"/>
      <c r="B1" s="2"/>
      <c r="C1" s="2"/>
      <c r="D1" s="3" t="s">
        <v>718</v>
      </c>
      <c r="E1" s="2"/>
      <c r="F1" s="2"/>
      <c r="G1" s="2"/>
      <c r="H1" s="2"/>
      <c r="I1" s="2"/>
      <c r="J1" s="2"/>
      <c r="K1" s="2"/>
      <c r="L1" s="2"/>
    </row>
    <row r="2" spans="1:12" ht="9" customHeight="1">
      <c r="A2" s="2"/>
      <c r="B2" s="2"/>
      <c r="C2" s="2"/>
      <c r="D2" s="2"/>
      <c r="E2" s="3"/>
      <c r="F2" s="2"/>
      <c r="G2" s="2"/>
      <c r="H2" s="2"/>
      <c r="I2" s="2"/>
      <c r="J2" s="2"/>
      <c r="K2" s="2"/>
      <c r="L2" s="2"/>
    </row>
    <row r="3" spans="1:12" ht="12.75">
      <c r="A3" s="2" t="s">
        <v>1</v>
      </c>
      <c r="B3" s="2"/>
      <c r="C3" s="2">
        <v>101</v>
      </c>
      <c r="D3" s="2"/>
      <c r="E3" s="2" t="s">
        <v>719</v>
      </c>
      <c r="F3" s="2"/>
      <c r="G3" s="2"/>
      <c r="H3" s="2"/>
      <c r="I3" s="2"/>
      <c r="J3" s="4"/>
      <c r="K3" s="2"/>
      <c r="L3" s="2"/>
    </row>
    <row r="4" spans="1:12" ht="12.75">
      <c r="A4" s="2" t="s">
        <v>3</v>
      </c>
      <c r="B4" s="2"/>
      <c r="C4" s="2">
        <v>1</v>
      </c>
      <c r="D4" s="2"/>
      <c r="E4" s="2" t="s">
        <v>720</v>
      </c>
      <c r="F4" s="2"/>
      <c r="G4" s="2"/>
      <c r="H4" s="2"/>
      <c r="I4" s="2"/>
      <c r="J4" s="4"/>
      <c r="K4" s="2"/>
      <c r="L4" s="2"/>
    </row>
    <row r="5" spans="1:12" ht="12.75">
      <c r="A5" s="2" t="s">
        <v>5</v>
      </c>
      <c r="B5" s="2"/>
      <c r="C5" s="2">
        <v>4</v>
      </c>
      <c r="D5" s="2"/>
      <c r="E5" s="2"/>
      <c r="F5" s="2"/>
      <c r="G5" s="2"/>
      <c r="H5" s="2"/>
      <c r="I5" s="2"/>
      <c r="J5" s="4"/>
      <c r="K5" s="2"/>
      <c r="L5" s="2"/>
    </row>
    <row r="6" spans="1:12" ht="15" customHeight="1">
      <c r="A6" s="2"/>
      <c r="B6" s="2"/>
      <c r="C6" s="2"/>
      <c r="D6" s="2"/>
      <c r="E6" s="2"/>
      <c r="F6" s="2"/>
      <c r="G6" s="2"/>
      <c r="H6" s="2"/>
      <c r="I6" s="2"/>
      <c r="J6" s="2"/>
      <c r="K6" s="2"/>
      <c r="L6" s="2"/>
    </row>
    <row r="7" spans="1:12" ht="12.75">
      <c r="A7" s="13" t="s">
        <v>20</v>
      </c>
      <c r="B7" s="2"/>
      <c r="C7" s="4" t="s">
        <v>721</v>
      </c>
      <c r="D7" s="34" t="s">
        <v>22</v>
      </c>
      <c r="E7" s="13" t="s">
        <v>23</v>
      </c>
      <c r="F7" s="2"/>
      <c r="G7" s="4" t="s">
        <v>721</v>
      </c>
      <c r="H7" s="34" t="s">
        <v>22</v>
      </c>
      <c r="I7" s="13" t="s">
        <v>24</v>
      </c>
      <c r="J7" s="2"/>
      <c r="K7" s="4" t="s">
        <v>721</v>
      </c>
      <c r="L7" s="34" t="s">
        <v>22</v>
      </c>
    </row>
    <row r="8" spans="1:12" ht="12.75">
      <c r="A8" s="2"/>
      <c r="B8" s="13" t="s">
        <v>30</v>
      </c>
      <c r="C8" s="13" t="s">
        <v>31</v>
      </c>
      <c r="D8" s="2"/>
      <c r="E8" s="2"/>
      <c r="F8" s="13" t="s">
        <v>30</v>
      </c>
      <c r="G8" s="13" t="s">
        <v>31</v>
      </c>
      <c r="H8" s="2"/>
      <c r="I8" s="2"/>
      <c r="J8" s="13" t="s">
        <v>30</v>
      </c>
      <c r="K8" s="13" t="s">
        <v>31</v>
      </c>
      <c r="L8" s="2"/>
    </row>
    <row r="9" spans="1:12" ht="12.75">
      <c r="A9" s="2"/>
      <c r="B9" s="2"/>
      <c r="C9" s="2"/>
      <c r="D9" s="2"/>
      <c r="E9" s="2"/>
      <c r="F9" s="2"/>
      <c r="G9" s="2"/>
      <c r="H9" s="2"/>
      <c r="I9" s="2"/>
      <c r="J9" s="2"/>
      <c r="K9" s="2"/>
      <c r="L9" s="2"/>
    </row>
    <row r="10" spans="1:12" ht="12.75">
      <c r="A10" s="2" t="s">
        <v>592</v>
      </c>
      <c r="B10" s="15" t="s">
        <v>39</v>
      </c>
      <c r="C10" s="2">
        <f>C3</f>
        <v>101</v>
      </c>
      <c r="D10" s="13" t="s">
        <v>722</v>
      </c>
      <c r="E10" s="2" t="s">
        <v>594</v>
      </c>
      <c r="F10" s="15" t="s">
        <v>87</v>
      </c>
      <c r="G10" s="2">
        <f>C3+8</f>
        <v>109</v>
      </c>
      <c r="H10" s="13" t="s">
        <v>723</v>
      </c>
      <c r="I10" s="2" t="s">
        <v>596</v>
      </c>
      <c r="J10" s="2"/>
      <c r="K10" s="2">
        <f>C3+16</f>
        <v>117</v>
      </c>
      <c r="L10" s="13" t="s">
        <v>724</v>
      </c>
    </row>
    <row r="11" spans="1:12" ht="12.75">
      <c r="A11" s="4" t="s">
        <v>44</v>
      </c>
      <c r="B11" s="2" t="s">
        <v>45</v>
      </c>
      <c r="C11" s="2">
        <f>C4</f>
        <v>1</v>
      </c>
      <c r="D11" s="13"/>
      <c r="E11" s="4" t="s">
        <v>44</v>
      </c>
      <c r="F11" s="2" t="s">
        <v>91</v>
      </c>
      <c r="G11" s="2">
        <f>C4+2</f>
        <v>3</v>
      </c>
      <c r="H11" s="13"/>
      <c r="I11" s="4" t="s">
        <v>44</v>
      </c>
      <c r="J11" s="2"/>
      <c r="K11" s="2"/>
      <c r="L11" s="13"/>
    </row>
    <row r="12" spans="1:12" ht="12.75">
      <c r="A12" s="4" t="s">
        <v>49</v>
      </c>
      <c r="B12" s="2"/>
      <c r="C12" s="2"/>
      <c r="D12" s="13"/>
      <c r="E12" s="4" t="s">
        <v>49</v>
      </c>
      <c r="F12" s="2"/>
      <c r="G12" s="2"/>
      <c r="H12" s="13"/>
      <c r="I12" s="4" t="s">
        <v>49</v>
      </c>
      <c r="J12" s="2"/>
      <c r="K12" s="2"/>
      <c r="L12" s="13"/>
    </row>
    <row r="13" spans="1:12" ht="12.75">
      <c r="A13" s="4" t="s">
        <v>53</v>
      </c>
      <c r="B13" s="2"/>
      <c r="C13" s="2"/>
      <c r="D13" s="13"/>
      <c r="E13" s="4" t="s">
        <v>53</v>
      </c>
      <c r="F13" s="2"/>
      <c r="G13" s="2"/>
      <c r="H13" s="13"/>
      <c r="I13" s="4" t="s">
        <v>53</v>
      </c>
      <c r="J13" s="2"/>
      <c r="K13" s="2"/>
      <c r="L13" s="13"/>
    </row>
    <row r="14" spans="1:12" ht="9" customHeight="1">
      <c r="A14" s="2"/>
      <c r="B14" s="2"/>
      <c r="C14" s="2"/>
      <c r="D14" s="13"/>
      <c r="E14" s="2"/>
      <c r="F14" s="2"/>
      <c r="G14" s="2"/>
      <c r="H14" s="13"/>
      <c r="I14" s="2"/>
      <c r="J14" s="2"/>
      <c r="K14" s="2"/>
      <c r="L14" s="13"/>
    </row>
    <row r="15" spans="1:12" ht="12.75">
      <c r="A15" s="2" t="s">
        <v>606</v>
      </c>
      <c r="B15" s="16" t="s">
        <v>65</v>
      </c>
      <c r="C15" s="2">
        <f>C3+1</f>
        <v>102</v>
      </c>
      <c r="D15" s="13" t="s">
        <v>725</v>
      </c>
      <c r="E15" s="2" t="s">
        <v>608</v>
      </c>
      <c r="F15" s="16" t="s">
        <v>106</v>
      </c>
      <c r="G15" s="2">
        <f>C3+9</f>
        <v>110</v>
      </c>
      <c r="H15" s="13" t="s">
        <v>726</v>
      </c>
      <c r="I15" s="2" t="s">
        <v>610</v>
      </c>
      <c r="J15" s="2"/>
      <c r="K15" s="2">
        <f>C3+17</f>
        <v>118</v>
      </c>
      <c r="L15" s="13" t="s">
        <v>727</v>
      </c>
    </row>
    <row r="16" spans="1:12" ht="12.75">
      <c r="A16" s="4" t="s">
        <v>44</v>
      </c>
      <c r="B16" s="2" t="s">
        <v>70</v>
      </c>
      <c r="C16" s="2">
        <f>C10</f>
        <v>101</v>
      </c>
      <c r="D16" s="13"/>
      <c r="E16" s="4" t="s">
        <v>44</v>
      </c>
      <c r="F16" s="2" t="s">
        <v>109</v>
      </c>
      <c r="G16" s="2">
        <f>G10</f>
        <v>109</v>
      </c>
      <c r="H16" s="13"/>
      <c r="I16" s="4" t="s">
        <v>44</v>
      </c>
      <c r="J16" s="2"/>
      <c r="K16" s="2"/>
      <c r="L16" s="13"/>
    </row>
    <row r="17" spans="1:12" ht="12.75">
      <c r="A17" s="4" t="s">
        <v>49</v>
      </c>
      <c r="B17" s="2" t="s">
        <v>73</v>
      </c>
      <c r="C17" s="2">
        <f>C20</f>
        <v>103</v>
      </c>
      <c r="D17" s="13"/>
      <c r="E17" s="4" t="s">
        <v>49</v>
      </c>
      <c r="F17" s="2" t="s">
        <v>111</v>
      </c>
      <c r="G17" s="2">
        <f>G20</f>
        <v>111</v>
      </c>
      <c r="H17" s="13"/>
      <c r="I17" s="4" t="s">
        <v>49</v>
      </c>
      <c r="J17" s="2"/>
      <c r="K17" s="2"/>
      <c r="L17" s="13"/>
    </row>
    <row r="18" spans="1:12" ht="12.75">
      <c r="A18" s="4" t="s">
        <v>53</v>
      </c>
      <c r="B18" s="2" t="s">
        <v>728</v>
      </c>
      <c r="C18" s="2">
        <f>C25</f>
        <v>104</v>
      </c>
      <c r="D18" s="13"/>
      <c r="E18" s="4" t="s">
        <v>53</v>
      </c>
      <c r="F18" s="2" t="s">
        <v>729</v>
      </c>
      <c r="G18" s="2">
        <f>G25</f>
        <v>112</v>
      </c>
      <c r="H18" s="13"/>
      <c r="I18" s="4" t="s">
        <v>53</v>
      </c>
      <c r="J18" s="2"/>
      <c r="K18" s="2"/>
      <c r="L18" s="13"/>
    </row>
    <row r="19" spans="1:12" ht="9" customHeight="1">
      <c r="A19" s="2"/>
      <c r="B19" s="2"/>
      <c r="C19" s="2"/>
      <c r="D19" s="13"/>
      <c r="E19" s="2"/>
      <c r="F19" s="2"/>
      <c r="G19" s="2"/>
      <c r="H19" s="13"/>
      <c r="I19" s="2"/>
      <c r="J19" s="2"/>
      <c r="K19" s="2"/>
      <c r="L19" s="13"/>
    </row>
    <row r="20" spans="1:12" ht="12.75">
      <c r="A20" s="2" t="s">
        <v>614</v>
      </c>
      <c r="B20" s="17" t="s">
        <v>55</v>
      </c>
      <c r="C20" s="2">
        <f>C3+2</f>
        <v>103</v>
      </c>
      <c r="D20" s="13" t="s">
        <v>730</v>
      </c>
      <c r="E20" s="2" t="s">
        <v>616</v>
      </c>
      <c r="F20" s="17" t="s">
        <v>98</v>
      </c>
      <c r="G20" s="2">
        <f>C3+10</f>
        <v>111</v>
      </c>
      <c r="H20" s="13" t="s">
        <v>731</v>
      </c>
      <c r="I20" s="2" t="s">
        <v>618</v>
      </c>
      <c r="J20" s="2"/>
      <c r="K20" s="2">
        <f>C3+18</f>
        <v>119</v>
      </c>
      <c r="L20" s="13" t="s">
        <v>732</v>
      </c>
    </row>
    <row r="21" spans="1:12" ht="12.75">
      <c r="A21" s="4" t="s">
        <v>44</v>
      </c>
      <c r="B21" s="2" t="s">
        <v>59</v>
      </c>
      <c r="C21" s="2">
        <f>C30</f>
        <v>105</v>
      </c>
      <c r="D21" s="13"/>
      <c r="E21" s="4" t="s">
        <v>44</v>
      </c>
      <c r="F21" s="2" t="s">
        <v>69</v>
      </c>
      <c r="G21" s="2">
        <f>G30</f>
        <v>113</v>
      </c>
      <c r="H21" s="13"/>
      <c r="I21" s="4" t="s">
        <v>44</v>
      </c>
      <c r="J21" s="2"/>
      <c r="K21" s="2"/>
      <c r="L21" s="13"/>
    </row>
    <row r="22" spans="1:12" ht="12.75">
      <c r="A22" s="4" t="s">
        <v>49</v>
      </c>
      <c r="B22" s="2" t="s">
        <v>62</v>
      </c>
      <c r="C22" s="2">
        <f>C10</f>
        <v>101</v>
      </c>
      <c r="D22" s="13"/>
      <c r="E22" s="4" t="s">
        <v>49</v>
      </c>
      <c r="F22" s="2" t="s">
        <v>103</v>
      </c>
      <c r="G22" s="2">
        <f>G10</f>
        <v>109</v>
      </c>
      <c r="H22" s="13"/>
      <c r="I22" s="4" t="s">
        <v>49</v>
      </c>
      <c r="J22" s="2"/>
      <c r="K22" s="2"/>
      <c r="L22" s="13"/>
    </row>
    <row r="23" spans="1:12" ht="12.75">
      <c r="A23" s="4" t="s">
        <v>53</v>
      </c>
      <c r="B23" s="2"/>
      <c r="C23" s="2"/>
      <c r="D23" s="13"/>
      <c r="E23" s="4" t="s">
        <v>53</v>
      </c>
      <c r="F23" s="2"/>
      <c r="G23" s="2"/>
      <c r="H23" s="13"/>
      <c r="I23" s="4" t="s">
        <v>53</v>
      </c>
      <c r="J23" s="2"/>
      <c r="K23" s="2"/>
      <c r="L23" s="13"/>
    </row>
    <row r="24" spans="1:12" ht="9" customHeight="1">
      <c r="A24" s="2"/>
      <c r="B24" s="2"/>
      <c r="C24" s="2"/>
      <c r="D24" s="13"/>
      <c r="E24" s="2"/>
      <c r="F24" s="2"/>
      <c r="G24" s="2"/>
      <c r="H24" s="13"/>
      <c r="I24" s="2"/>
      <c r="J24" s="2"/>
      <c r="K24" s="2"/>
      <c r="L24" s="13"/>
    </row>
    <row r="25" spans="1:12" ht="12.75">
      <c r="A25" s="2" t="s">
        <v>625</v>
      </c>
      <c r="B25" s="17" t="s">
        <v>733</v>
      </c>
      <c r="C25" s="2">
        <f>C3+3</f>
        <v>104</v>
      </c>
      <c r="D25" s="13" t="s">
        <v>734</v>
      </c>
      <c r="E25" s="2" t="s">
        <v>627</v>
      </c>
      <c r="F25" s="17" t="s">
        <v>735</v>
      </c>
      <c r="G25" s="2">
        <f>C3+11</f>
        <v>112</v>
      </c>
      <c r="H25" s="13" t="s">
        <v>736</v>
      </c>
      <c r="I25" s="2" t="s">
        <v>629</v>
      </c>
      <c r="J25" s="2"/>
      <c r="K25" s="2">
        <f>C3+19</f>
        <v>120</v>
      </c>
      <c r="L25" s="13" t="s">
        <v>737</v>
      </c>
    </row>
    <row r="26" spans="1:12" ht="12.75">
      <c r="A26" s="4" t="s">
        <v>44</v>
      </c>
      <c r="B26" s="2" t="s">
        <v>87</v>
      </c>
      <c r="C26" s="2">
        <f>G10</f>
        <v>109</v>
      </c>
      <c r="D26" s="13"/>
      <c r="E26" s="4" t="s">
        <v>44</v>
      </c>
      <c r="F26" s="2" t="s">
        <v>39</v>
      </c>
      <c r="G26" s="2">
        <f>C10</f>
        <v>101</v>
      </c>
      <c r="H26" s="13"/>
      <c r="I26" s="4" t="s">
        <v>44</v>
      </c>
      <c r="J26" s="2"/>
      <c r="K26" s="2"/>
      <c r="L26" s="13"/>
    </row>
    <row r="27" spans="1:12" ht="12.75">
      <c r="A27" s="4" t="s">
        <v>49</v>
      </c>
      <c r="B27" s="2" t="s">
        <v>62</v>
      </c>
      <c r="C27" s="2">
        <f>C10</f>
        <v>101</v>
      </c>
      <c r="D27" s="13"/>
      <c r="E27" s="4" t="s">
        <v>49</v>
      </c>
      <c r="F27" s="2" t="s">
        <v>103</v>
      </c>
      <c r="G27" s="2">
        <f>G10</f>
        <v>109</v>
      </c>
      <c r="H27" s="13"/>
      <c r="I27" s="4" t="s">
        <v>49</v>
      </c>
      <c r="J27" s="2"/>
      <c r="K27" s="2"/>
      <c r="L27" s="13"/>
    </row>
    <row r="28" spans="1:12" ht="12.75">
      <c r="A28" s="4" t="s">
        <v>53</v>
      </c>
      <c r="B28" s="2" t="s">
        <v>119</v>
      </c>
      <c r="C28" s="2">
        <f>C30</f>
        <v>105</v>
      </c>
      <c r="D28" s="13"/>
      <c r="E28" s="4" t="s">
        <v>53</v>
      </c>
      <c r="F28" s="2" t="s">
        <v>83</v>
      </c>
      <c r="G28" s="2">
        <f>G30</f>
        <v>113</v>
      </c>
      <c r="H28" s="13"/>
      <c r="I28" s="4" t="s">
        <v>53</v>
      </c>
      <c r="J28" s="2"/>
      <c r="K28" s="2"/>
      <c r="L28" s="13"/>
    </row>
    <row r="29" spans="1:12" ht="9" customHeight="1">
      <c r="A29" s="2"/>
      <c r="B29" s="2"/>
      <c r="C29" s="2"/>
      <c r="D29" s="13"/>
      <c r="E29" s="2"/>
      <c r="F29" s="2"/>
      <c r="G29" s="2"/>
      <c r="H29" s="13"/>
      <c r="I29" s="2"/>
      <c r="J29" s="2"/>
      <c r="K29" s="2"/>
      <c r="L29" s="13"/>
    </row>
    <row r="30" spans="1:12" ht="12.75">
      <c r="A30" s="2" t="s">
        <v>635</v>
      </c>
      <c r="B30" s="15" t="s">
        <v>59</v>
      </c>
      <c r="C30" s="2">
        <f>C3+4</f>
        <v>105</v>
      </c>
      <c r="D30" s="13" t="s">
        <v>738</v>
      </c>
      <c r="E30" s="2" t="s">
        <v>637</v>
      </c>
      <c r="F30" s="15" t="s">
        <v>69</v>
      </c>
      <c r="G30" s="2">
        <f>C3+12</f>
        <v>113</v>
      </c>
      <c r="H30" s="13" t="s">
        <v>739</v>
      </c>
      <c r="I30" s="2" t="s">
        <v>563</v>
      </c>
      <c r="J30" s="2"/>
      <c r="K30" s="2">
        <f>C3+20</f>
        <v>121</v>
      </c>
      <c r="L30" s="13" t="s">
        <v>740</v>
      </c>
    </row>
    <row r="31" spans="1:12" ht="12.75">
      <c r="A31" s="4" t="s">
        <v>44</v>
      </c>
      <c r="B31" s="2" t="s">
        <v>60</v>
      </c>
      <c r="C31" s="2">
        <f>C4+1</f>
        <v>2</v>
      </c>
      <c r="D31" s="13"/>
      <c r="E31" s="4" t="s">
        <v>44</v>
      </c>
      <c r="F31" s="2" t="s">
        <v>72</v>
      </c>
      <c r="G31" s="2">
        <f>C4+3</f>
        <v>4</v>
      </c>
      <c r="H31" s="13"/>
      <c r="I31" s="4" t="s">
        <v>44</v>
      </c>
      <c r="J31" s="2"/>
      <c r="K31" s="2"/>
      <c r="L31" s="13"/>
    </row>
    <row r="32" spans="1:12" ht="12.75">
      <c r="A32" s="4" t="s">
        <v>49</v>
      </c>
      <c r="B32" s="2"/>
      <c r="C32" s="2"/>
      <c r="D32" s="13"/>
      <c r="E32" s="4" t="s">
        <v>49</v>
      </c>
      <c r="F32" s="2"/>
      <c r="G32" s="2"/>
      <c r="H32" s="13"/>
      <c r="I32" s="4" t="s">
        <v>49</v>
      </c>
      <c r="J32" s="2"/>
      <c r="K32" s="2"/>
      <c r="L32" s="13"/>
    </row>
    <row r="33" spans="1:12" ht="12.75">
      <c r="A33" s="4" t="s">
        <v>53</v>
      </c>
      <c r="B33" s="2"/>
      <c r="C33" s="2"/>
      <c r="D33" s="13"/>
      <c r="E33" s="4" t="s">
        <v>53</v>
      </c>
      <c r="F33" s="2"/>
      <c r="G33" s="2"/>
      <c r="H33" s="13"/>
      <c r="I33" s="4" t="s">
        <v>53</v>
      </c>
      <c r="J33" s="2"/>
      <c r="K33" s="2"/>
      <c r="L33" s="13"/>
    </row>
    <row r="34" spans="1:12" ht="9" customHeight="1">
      <c r="A34" s="2"/>
      <c r="B34" s="2"/>
      <c r="C34" s="2"/>
      <c r="D34" s="13"/>
      <c r="E34" s="2"/>
      <c r="F34" s="2"/>
      <c r="G34" s="2"/>
      <c r="H34" s="13"/>
      <c r="I34" s="2"/>
      <c r="J34" s="2"/>
      <c r="K34" s="2"/>
      <c r="L34" s="13"/>
    </row>
    <row r="35" spans="1:12" ht="12.75">
      <c r="A35" s="2" t="s">
        <v>643</v>
      </c>
      <c r="B35" s="16" t="s">
        <v>41</v>
      </c>
      <c r="C35" s="2">
        <f>C3+5</f>
        <v>106</v>
      </c>
      <c r="D35" s="13" t="s">
        <v>741</v>
      </c>
      <c r="E35" s="2" t="s">
        <v>645</v>
      </c>
      <c r="F35" s="16" t="s">
        <v>89</v>
      </c>
      <c r="G35" s="2">
        <f>C3+13</f>
        <v>114</v>
      </c>
      <c r="H35" s="13" t="s">
        <v>742</v>
      </c>
      <c r="I35" s="2" t="s">
        <v>567</v>
      </c>
      <c r="J35" s="2"/>
      <c r="K35" s="2">
        <f>C3+21</f>
        <v>122</v>
      </c>
      <c r="L35" s="13" t="s">
        <v>743</v>
      </c>
    </row>
    <row r="36" spans="1:12" ht="12.75">
      <c r="A36" s="4" t="s">
        <v>44</v>
      </c>
      <c r="B36" s="2" t="s">
        <v>46</v>
      </c>
      <c r="C36" s="2">
        <f>C30</f>
        <v>105</v>
      </c>
      <c r="D36" s="13"/>
      <c r="E36" s="4" t="s">
        <v>44</v>
      </c>
      <c r="F36" s="2" t="s">
        <v>92</v>
      </c>
      <c r="G36" s="2">
        <f>G30</f>
        <v>113</v>
      </c>
      <c r="H36" s="13"/>
      <c r="I36" s="4" t="s">
        <v>44</v>
      </c>
      <c r="J36" s="2"/>
      <c r="K36" s="2"/>
      <c r="L36" s="13"/>
    </row>
    <row r="37" spans="1:12" ht="12.75">
      <c r="A37" s="4" t="s">
        <v>49</v>
      </c>
      <c r="B37" s="2" t="s">
        <v>51</v>
      </c>
      <c r="C37" s="2">
        <f>C40</f>
        <v>107</v>
      </c>
      <c r="D37" s="13"/>
      <c r="E37" s="4" t="s">
        <v>49</v>
      </c>
      <c r="F37" s="2" t="s">
        <v>94</v>
      </c>
      <c r="G37" s="2">
        <f>G40</f>
        <v>115</v>
      </c>
      <c r="H37" s="13"/>
      <c r="I37" s="4" t="s">
        <v>49</v>
      </c>
      <c r="J37" s="2"/>
      <c r="K37" s="2"/>
      <c r="L37" s="13"/>
    </row>
    <row r="38" spans="1:12" ht="12.75">
      <c r="A38" s="4" t="s">
        <v>53</v>
      </c>
      <c r="B38" s="2" t="s">
        <v>744</v>
      </c>
      <c r="C38" s="2">
        <f>C45</f>
        <v>108</v>
      </c>
      <c r="D38" s="13"/>
      <c r="E38" s="4" t="s">
        <v>53</v>
      </c>
      <c r="F38" s="2" t="s">
        <v>745</v>
      </c>
      <c r="G38" s="2">
        <f>G45</f>
        <v>116</v>
      </c>
      <c r="H38" s="13"/>
      <c r="I38" s="4" t="s">
        <v>53</v>
      </c>
      <c r="J38" s="2"/>
      <c r="K38" s="2"/>
      <c r="L38" s="13"/>
    </row>
    <row r="39" spans="1:12" ht="9" customHeight="1">
      <c r="A39" s="2"/>
      <c r="B39" s="2"/>
      <c r="C39" s="2"/>
      <c r="D39" s="13"/>
      <c r="E39" s="2"/>
      <c r="F39" s="2"/>
      <c r="G39" s="2"/>
      <c r="H39" s="13"/>
      <c r="I39" s="2"/>
      <c r="J39" s="2"/>
      <c r="K39" s="2"/>
      <c r="L39" s="13"/>
    </row>
    <row r="40" spans="1:12" ht="12.75">
      <c r="A40" s="2" t="s">
        <v>650</v>
      </c>
      <c r="B40" s="17" t="s">
        <v>114</v>
      </c>
      <c r="C40" s="2">
        <f>C3+6</f>
        <v>107</v>
      </c>
      <c r="D40" s="13" t="s">
        <v>746</v>
      </c>
      <c r="E40" s="2" t="s">
        <v>652</v>
      </c>
      <c r="F40" s="17" t="s">
        <v>79</v>
      </c>
      <c r="G40" s="2">
        <f>C3+14</f>
        <v>115</v>
      </c>
      <c r="H40" s="13" t="s">
        <v>747</v>
      </c>
      <c r="I40" s="2" t="s">
        <v>571</v>
      </c>
      <c r="J40" s="2"/>
      <c r="K40" s="2">
        <f>C3+22</f>
        <v>123</v>
      </c>
      <c r="L40" s="13" t="s">
        <v>748</v>
      </c>
    </row>
    <row r="41" spans="1:12" ht="12.75">
      <c r="A41" s="4" t="s">
        <v>44</v>
      </c>
      <c r="B41" s="2" t="s">
        <v>87</v>
      </c>
      <c r="C41" s="2">
        <f>G10</f>
        <v>109</v>
      </c>
      <c r="D41" s="13"/>
      <c r="E41" s="4" t="s">
        <v>44</v>
      </c>
      <c r="F41" s="2" t="s">
        <v>39</v>
      </c>
      <c r="G41" s="2">
        <f>C10</f>
        <v>101</v>
      </c>
      <c r="H41" s="13"/>
      <c r="I41" s="4" t="s">
        <v>44</v>
      </c>
      <c r="J41" s="2"/>
      <c r="K41" s="2"/>
      <c r="L41" s="13"/>
    </row>
    <row r="42" spans="1:12" ht="12.75">
      <c r="A42" s="4" t="s">
        <v>49</v>
      </c>
      <c r="B42" s="2" t="s">
        <v>119</v>
      </c>
      <c r="C42" s="2">
        <f>C30</f>
        <v>105</v>
      </c>
      <c r="D42" s="13"/>
      <c r="E42" s="4" t="s">
        <v>49</v>
      </c>
      <c r="F42" s="2" t="s">
        <v>94</v>
      </c>
      <c r="G42" s="2">
        <f>G30</f>
        <v>113</v>
      </c>
      <c r="H42" s="13"/>
      <c r="I42" s="4" t="s">
        <v>49</v>
      </c>
      <c r="J42" s="2"/>
      <c r="K42" s="2"/>
      <c r="L42" s="13"/>
    </row>
    <row r="43" spans="1:12" ht="12.75">
      <c r="A43" s="4" t="s">
        <v>53</v>
      </c>
      <c r="B43" s="2"/>
      <c r="C43" s="2"/>
      <c r="D43" s="13"/>
      <c r="E43" s="4" t="s">
        <v>53</v>
      </c>
      <c r="F43" s="2"/>
      <c r="G43" s="2"/>
      <c r="H43" s="13"/>
      <c r="I43" s="4" t="s">
        <v>53</v>
      </c>
      <c r="J43" s="2"/>
      <c r="K43" s="2"/>
      <c r="L43" s="13"/>
    </row>
    <row r="44" spans="1:12" ht="9" customHeight="1">
      <c r="A44" s="2"/>
      <c r="B44" s="2"/>
      <c r="C44" s="2"/>
      <c r="D44" s="13"/>
      <c r="E44" s="2"/>
      <c r="F44" s="2"/>
      <c r="G44" s="2"/>
      <c r="H44" s="13"/>
      <c r="I44" s="2"/>
      <c r="J44" s="2"/>
      <c r="K44" s="2"/>
      <c r="L44" s="13"/>
    </row>
    <row r="45" spans="1:12" ht="12.75">
      <c r="A45" s="2" t="s">
        <v>658</v>
      </c>
      <c r="B45" s="17" t="s">
        <v>749</v>
      </c>
      <c r="C45" s="2">
        <f>C3+7</f>
        <v>108</v>
      </c>
      <c r="D45" s="13" t="s">
        <v>750</v>
      </c>
      <c r="E45" s="2" t="s">
        <v>659</v>
      </c>
      <c r="F45" s="17" t="s">
        <v>751</v>
      </c>
      <c r="G45" s="2">
        <f>C3+15</f>
        <v>116</v>
      </c>
      <c r="H45" s="13" t="s">
        <v>752</v>
      </c>
      <c r="I45" s="2" t="s">
        <v>575</v>
      </c>
      <c r="J45" s="16"/>
      <c r="K45" s="2">
        <f>C3+23</f>
        <v>124</v>
      </c>
      <c r="L45" s="13" t="s">
        <v>753</v>
      </c>
    </row>
    <row r="46" spans="1:12" ht="12.75">
      <c r="A46" s="4" t="s">
        <v>44</v>
      </c>
      <c r="B46" s="2" t="s">
        <v>69</v>
      </c>
      <c r="C46" s="2">
        <f>G30</f>
        <v>113</v>
      </c>
      <c r="D46" s="13"/>
      <c r="E46" s="4" t="s">
        <v>44</v>
      </c>
      <c r="F46" s="2" t="s">
        <v>59</v>
      </c>
      <c r="G46" s="2">
        <f>C30</f>
        <v>105</v>
      </c>
      <c r="H46" s="2"/>
      <c r="I46" s="4" t="s">
        <v>44</v>
      </c>
      <c r="J46" s="2"/>
      <c r="K46" s="2"/>
      <c r="L46" s="2"/>
    </row>
    <row r="47" spans="1:12" ht="12.75">
      <c r="A47" s="4" t="s">
        <v>49</v>
      </c>
      <c r="B47" s="2" t="s">
        <v>119</v>
      </c>
      <c r="C47" s="2">
        <f>C30</f>
        <v>105</v>
      </c>
      <c r="D47" s="2"/>
      <c r="E47" s="4" t="s">
        <v>49</v>
      </c>
      <c r="F47" s="2" t="s">
        <v>83</v>
      </c>
      <c r="G47" s="2">
        <f>G30</f>
        <v>113</v>
      </c>
      <c r="H47" s="2"/>
      <c r="I47" s="4" t="s">
        <v>49</v>
      </c>
      <c r="J47" s="2"/>
      <c r="K47" s="2"/>
      <c r="L47" s="2"/>
    </row>
    <row r="48" spans="1:12" ht="12.75">
      <c r="A48" s="4" t="s">
        <v>53</v>
      </c>
      <c r="B48" s="2" t="s">
        <v>103</v>
      </c>
      <c r="C48" s="2">
        <f>G10</f>
        <v>109</v>
      </c>
      <c r="D48" s="2"/>
      <c r="E48" s="4" t="s">
        <v>53</v>
      </c>
      <c r="F48" s="2" t="s">
        <v>62</v>
      </c>
      <c r="G48" s="2">
        <f>C10</f>
        <v>101</v>
      </c>
      <c r="H48" s="2"/>
      <c r="I48" s="4" t="s">
        <v>53</v>
      </c>
      <c r="J48" s="2"/>
      <c r="K48" s="2"/>
      <c r="L48" s="2"/>
    </row>
    <row r="49" spans="1:12" ht="12.75">
      <c r="A49" s="2"/>
      <c r="B49" s="2"/>
      <c r="C49" s="2"/>
      <c r="D49" s="2"/>
      <c r="E49" s="2"/>
      <c r="F49" s="2"/>
      <c r="G49" s="2"/>
      <c r="H49" s="2"/>
      <c r="I49" s="2"/>
      <c r="J49" s="2"/>
      <c r="K49" s="2"/>
      <c r="L49" s="2"/>
    </row>
    <row r="50" spans="1:12" ht="12.75">
      <c r="A50" s="2"/>
      <c r="B50" s="2"/>
      <c r="C50" s="2"/>
      <c r="D50" s="2"/>
      <c r="E50" s="2"/>
      <c r="F50" s="2"/>
      <c r="G50" s="2"/>
      <c r="H50" s="2"/>
      <c r="I50" s="2"/>
      <c r="J50" s="2"/>
      <c r="K50" s="2"/>
      <c r="L50" s="2"/>
    </row>
    <row r="51" spans="1:12" ht="12.75">
      <c r="A51" s="2"/>
      <c r="B51" s="2"/>
      <c r="C51" s="2"/>
      <c r="D51" s="2"/>
      <c r="E51" s="2"/>
      <c r="F51" s="2"/>
      <c r="G51" s="2"/>
      <c r="H51" s="2"/>
      <c r="I51" s="2"/>
      <c r="J51" s="2"/>
      <c r="K51" s="2"/>
      <c r="L51" s="2"/>
    </row>
    <row r="52" spans="1:12" ht="12.75">
      <c r="A52" s="13" t="s">
        <v>122</v>
      </c>
      <c r="B52" s="2"/>
      <c r="C52" s="4" t="s">
        <v>21</v>
      </c>
      <c r="D52" s="34" t="s">
        <v>22</v>
      </c>
      <c r="E52" s="2"/>
      <c r="F52" s="2"/>
      <c r="G52" s="2"/>
      <c r="H52" s="2"/>
      <c r="I52" s="2"/>
      <c r="J52" s="2"/>
      <c r="K52" s="2"/>
      <c r="L52" s="2"/>
    </row>
    <row r="53" spans="1:12" ht="12.75">
      <c r="A53" s="13" t="s">
        <v>123</v>
      </c>
      <c r="B53" s="2" t="s">
        <v>124</v>
      </c>
      <c r="C53" s="13" t="s">
        <v>31</v>
      </c>
      <c r="D53" s="2"/>
      <c r="E53" s="13" t="s">
        <v>125</v>
      </c>
      <c r="F53" s="2" t="s">
        <v>124</v>
      </c>
      <c r="G53" s="13" t="s">
        <v>31</v>
      </c>
      <c r="H53" s="2"/>
      <c r="I53" s="2" t="s">
        <v>126</v>
      </c>
      <c r="J53" s="2"/>
      <c r="K53" s="2"/>
      <c r="L53" s="2"/>
    </row>
    <row r="54" spans="1:12" ht="12.75">
      <c r="A54" s="2"/>
      <c r="B54" s="2" t="s">
        <v>127</v>
      </c>
      <c r="C54" s="13"/>
      <c r="D54" s="2"/>
      <c r="E54" s="2"/>
      <c r="F54" s="2" t="s">
        <v>128</v>
      </c>
      <c r="G54" s="13"/>
      <c r="H54" s="2"/>
      <c r="I54" s="2"/>
      <c r="J54" s="2"/>
      <c r="K54" s="2"/>
      <c r="L54" s="2"/>
    </row>
    <row r="55" spans="1:12" ht="12.75">
      <c r="A55" s="4" t="s">
        <v>129</v>
      </c>
      <c r="B55" s="2" t="s">
        <v>130</v>
      </c>
      <c r="C55" s="2">
        <f>C4</f>
        <v>1</v>
      </c>
      <c r="D55" s="13">
        <v>1</v>
      </c>
      <c r="E55" s="2"/>
      <c r="F55" s="2"/>
      <c r="G55" s="2"/>
      <c r="H55" s="2"/>
      <c r="I55" s="2" t="s">
        <v>131</v>
      </c>
      <c r="J55" s="2"/>
      <c r="K55" s="2"/>
      <c r="L55" s="2"/>
    </row>
    <row r="56" spans="1:12" ht="12.75">
      <c r="A56" s="4" t="s">
        <v>132</v>
      </c>
      <c r="B56" s="2" t="s">
        <v>133</v>
      </c>
      <c r="C56" s="2">
        <f>C4+1</f>
        <v>2</v>
      </c>
      <c r="D56" s="13">
        <v>2</v>
      </c>
      <c r="E56" s="2"/>
      <c r="F56" s="2"/>
      <c r="G56" s="2"/>
      <c r="H56" s="2"/>
      <c r="I56" s="2" t="s">
        <v>131</v>
      </c>
      <c r="J56" s="2"/>
      <c r="K56" s="2"/>
      <c r="L56" s="2"/>
    </row>
    <row r="57" spans="1:12" ht="12.75">
      <c r="A57" s="4" t="s">
        <v>134</v>
      </c>
      <c r="B57" s="2" t="s">
        <v>135</v>
      </c>
      <c r="C57" s="2">
        <f>C4+2</f>
        <v>3</v>
      </c>
      <c r="D57" s="13">
        <v>3</v>
      </c>
      <c r="E57" s="2"/>
      <c r="F57" s="2"/>
      <c r="G57" s="2"/>
      <c r="H57" s="2"/>
      <c r="I57" s="2" t="s">
        <v>131</v>
      </c>
      <c r="J57" s="2"/>
      <c r="K57" s="2"/>
      <c r="L57" s="2"/>
    </row>
    <row r="58" spans="1:12" ht="12.75">
      <c r="A58" s="4" t="s">
        <v>136</v>
      </c>
      <c r="B58" s="2" t="s">
        <v>137</v>
      </c>
      <c r="C58" s="2">
        <f>C4+3</f>
        <v>4</v>
      </c>
      <c r="D58" s="13">
        <v>4</v>
      </c>
      <c r="E58" s="2"/>
      <c r="F58" s="2"/>
      <c r="G58" s="2"/>
      <c r="H58" s="2"/>
      <c r="I58" s="2" t="s">
        <v>131</v>
      </c>
      <c r="J58" s="2"/>
      <c r="K58" s="2"/>
      <c r="L58" s="2"/>
    </row>
    <row r="59" spans="1:12" ht="12.75">
      <c r="A59" s="4" t="s">
        <v>138</v>
      </c>
      <c r="B59" s="2"/>
      <c r="C59" s="2"/>
      <c r="D59" s="13">
        <v>7</v>
      </c>
      <c r="E59" s="2"/>
      <c r="F59" s="2"/>
      <c r="G59" s="2"/>
      <c r="H59" s="2"/>
      <c r="I59" s="2"/>
      <c r="J59" s="2"/>
      <c r="K59" s="2"/>
      <c r="L59" s="2"/>
    </row>
    <row r="60" spans="1:12" ht="12.75">
      <c r="A60" s="4" t="s">
        <v>139</v>
      </c>
      <c r="B60" s="2"/>
      <c r="C60" s="2"/>
      <c r="D60" s="13">
        <v>8</v>
      </c>
      <c r="E60" s="2"/>
      <c r="F60" s="2"/>
      <c r="G60" s="2"/>
      <c r="H60" s="2"/>
      <c r="I60" s="2"/>
      <c r="J60" s="2"/>
      <c r="K60" s="2"/>
      <c r="L60" s="2"/>
    </row>
    <row r="61" spans="1:12" ht="12.75">
      <c r="A61" s="4" t="s">
        <v>140</v>
      </c>
      <c r="B61" s="2"/>
      <c r="C61" s="2"/>
      <c r="D61" s="13">
        <v>9</v>
      </c>
      <c r="E61" s="2"/>
      <c r="F61" s="2"/>
      <c r="G61" s="2"/>
      <c r="H61" s="2"/>
      <c r="I61" s="2"/>
      <c r="J61" s="2"/>
      <c r="K61" s="2"/>
      <c r="L61" s="2"/>
    </row>
    <row r="62" spans="1:12" ht="12.75">
      <c r="A62" s="4" t="s">
        <v>141</v>
      </c>
      <c r="B62" s="2"/>
      <c r="C62" s="2"/>
      <c r="D62" s="13">
        <v>10</v>
      </c>
      <c r="E62" s="2"/>
      <c r="F62" s="2"/>
      <c r="G62" s="2"/>
      <c r="H62" s="2"/>
      <c r="I62" s="2"/>
      <c r="J62" s="2"/>
      <c r="K62" s="2"/>
      <c r="L62" s="2"/>
    </row>
    <row r="63" spans="1:12" ht="12.75">
      <c r="A63" s="2"/>
      <c r="B63" s="2"/>
      <c r="C63" s="2"/>
      <c r="D63" s="2"/>
      <c r="E63" s="2"/>
      <c r="F63" s="2"/>
      <c r="G63" s="2"/>
      <c r="H63" s="2"/>
      <c r="I63" s="2"/>
      <c r="J63" s="2"/>
      <c r="K63" s="2"/>
      <c r="L63" s="2"/>
    </row>
    <row r="64" spans="1:12" ht="12.75">
      <c r="A64" s="2"/>
      <c r="B64" s="2"/>
      <c r="C64" s="2"/>
      <c r="D64" s="2"/>
      <c r="E64" s="2"/>
      <c r="F64" s="2"/>
      <c r="G64" s="2"/>
      <c r="H64" s="2"/>
      <c r="I64" s="2"/>
      <c r="J64" s="2"/>
      <c r="K64" s="2"/>
      <c r="L64" s="2"/>
    </row>
    <row r="65" spans="1:12" ht="12.75">
      <c r="A65" s="2" t="s">
        <v>142</v>
      </c>
      <c r="B65" s="2" t="s">
        <v>143</v>
      </c>
      <c r="C65" s="2"/>
      <c r="D65" s="2"/>
      <c r="E65" s="2"/>
      <c r="F65" s="2"/>
      <c r="G65" s="2"/>
      <c r="H65" s="2"/>
      <c r="I65" s="2"/>
      <c r="J65" s="2"/>
      <c r="K65" s="2"/>
      <c r="L65" s="2"/>
    </row>
    <row r="66" spans="1:12" ht="12.75">
      <c r="A66" s="2"/>
      <c r="B66" s="2" t="s">
        <v>146</v>
      </c>
      <c r="C66" s="2"/>
      <c r="D66" s="2"/>
      <c r="E66" s="2"/>
      <c r="F66" s="2"/>
      <c r="G66" s="2"/>
      <c r="H66" s="2"/>
      <c r="I66" s="2"/>
      <c r="J66" s="2"/>
      <c r="K66" s="2"/>
      <c r="L66" s="2"/>
    </row>
    <row r="67" spans="1:12" ht="12.75">
      <c r="A67" s="2"/>
      <c r="B67" s="2" t="s">
        <v>147</v>
      </c>
      <c r="C67" s="2"/>
      <c r="D67" s="2"/>
      <c r="E67" s="2"/>
      <c r="F67" s="2"/>
      <c r="G67" s="2"/>
      <c r="H67" s="2"/>
      <c r="I67" s="2"/>
      <c r="J67" s="2"/>
      <c r="K67" s="2"/>
      <c r="L67" s="2"/>
    </row>
    <row r="68" spans="1:12" ht="12.75">
      <c r="A68" s="2"/>
      <c r="B68" s="2" t="s">
        <v>148</v>
      </c>
      <c r="C68" s="2"/>
      <c r="D68" s="2"/>
      <c r="E68" s="2"/>
      <c r="F68" s="2"/>
      <c r="G68" s="2"/>
      <c r="H68" s="2"/>
      <c r="I68" s="2"/>
      <c r="J68" s="2"/>
      <c r="K68" s="2"/>
      <c r="L68" s="2"/>
    </row>
    <row r="69" spans="1:12" ht="12.75">
      <c r="A69" s="2"/>
      <c r="B69" s="2" t="s">
        <v>149</v>
      </c>
      <c r="C69" s="2"/>
      <c r="D69" s="2"/>
      <c r="E69" s="2"/>
      <c r="F69" s="2"/>
      <c r="G69" s="2"/>
      <c r="H69" s="2"/>
      <c r="I69" s="2"/>
      <c r="J69" s="2"/>
      <c r="K69" s="2"/>
      <c r="L69" s="2"/>
    </row>
    <row r="70" spans="1:12" ht="12.75">
      <c r="A70" s="2"/>
      <c r="B70" s="2" t="s">
        <v>150</v>
      </c>
      <c r="C70" s="2"/>
      <c r="D70" s="2"/>
      <c r="E70" s="2"/>
      <c r="F70" s="2"/>
      <c r="G70" s="2"/>
      <c r="H70" s="2"/>
      <c r="I70" s="2"/>
      <c r="J70" s="2"/>
      <c r="K70" s="2"/>
      <c r="L70" s="2"/>
    </row>
    <row r="71" spans="1:12" ht="12.75">
      <c r="A71" s="2"/>
      <c r="B71" s="2" t="s">
        <v>151</v>
      </c>
      <c r="C71" s="2"/>
      <c r="D71" s="2"/>
      <c r="E71" s="2"/>
      <c r="F71" s="2"/>
      <c r="G71" s="2"/>
      <c r="H71" s="2"/>
      <c r="I71" s="2"/>
      <c r="J71" s="2"/>
      <c r="K71" s="2"/>
      <c r="L71" s="2"/>
    </row>
    <row r="72" spans="1:12" ht="12.75">
      <c r="A72" s="2"/>
      <c r="B72" s="2" t="s">
        <v>153</v>
      </c>
      <c r="C72" s="2"/>
      <c r="D72" s="2"/>
      <c r="E72" s="2"/>
      <c r="F72" s="2"/>
      <c r="G72" s="2"/>
      <c r="H72" s="2"/>
      <c r="I72" s="2"/>
      <c r="J72" s="2"/>
      <c r="K72" s="2"/>
      <c r="L72" s="2"/>
    </row>
    <row r="73" spans="1:12" ht="12.75">
      <c r="A73" s="2"/>
      <c r="B73" s="2" t="s">
        <v>754</v>
      </c>
      <c r="C73" s="2"/>
      <c r="D73" s="2"/>
      <c r="E73" s="2"/>
      <c r="F73" s="2"/>
      <c r="G73" s="2"/>
      <c r="H73" s="2"/>
      <c r="I73" s="2"/>
      <c r="J73" s="2"/>
      <c r="K73" s="2"/>
      <c r="L73" s="2"/>
    </row>
    <row r="74" spans="1:12" ht="12.75">
      <c r="A74" s="2"/>
      <c r="B74" s="2" t="s">
        <v>755</v>
      </c>
      <c r="C74" s="2"/>
      <c r="D74" s="2"/>
      <c r="E74" s="2"/>
      <c r="F74" s="2"/>
      <c r="G74" s="2"/>
      <c r="H74" s="2"/>
      <c r="I74" s="2"/>
      <c r="J74" s="2"/>
      <c r="K74" s="2"/>
      <c r="L74" s="2"/>
    </row>
    <row r="75" spans="1:12" ht="12.75">
      <c r="A75" s="2"/>
      <c r="B75" s="2" t="s">
        <v>756</v>
      </c>
      <c r="C75" s="2"/>
      <c r="D75" s="2"/>
      <c r="E75" s="2"/>
      <c r="F75" s="2"/>
      <c r="G75" s="2"/>
      <c r="H75" s="2"/>
      <c r="I75" s="2"/>
      <c r="J75" s="2"/>
      <c r="K75" s="2"/>
      <c r="L75" s="2"/>
    </row>
  </sheetData>
  <printOptions/>
  <pageMargins left="0.5" right="0.5" top="0.5" bottom="0.5" header="0" footer="0"/>
  <pageSetup firstPageNumber="1" useFirstPageNumber="1" orientation="landscape" paperSize="9"/>
</worksheet>
</file>

<file path=xl/worksheets/sheet9.xml><?xml version="1.0" encoding="utf-8"?>
<worksheet xmlns="http://schemas.openxmlformats.org/spreadsheetml/2006/main" xmlns:r="http://schemas.openxmlformats.org/officeDocument/2006/relationships">
  <dimension ref="A1:P38"/>
  <sheetViews>
    <sheetView showGridLines="0" workbookViewId="0" topLeftCell="A1">
      <selection activeCell="A1" sqref="A1"/>
    </sheetView>
  </sheetViews>
  <sheetFormatPr defaultColWidth="13.00390625" defaultRowHeight="19.5" customHeight="1"/>
  <cols>
    <col min="1" max="1" width="11.625" style="35" customWidth="1"/>
    <col min="2" max="9" width="2.875" style="35" customWidth="1"/>
    <col min="10" max="10" width="4.875" style="35" customWidth="1"/>
    <col min="11" max="11" width="2.875" style="35" customWidth="1"/>
    <col min="12" max="12" width="10.875" style="35" customWidth="1"/>
    <col min="13" max="13" width="3.875" style="35" customWidth="1"/>
    <col min="14" max="14" width="3.00390625" style="35" customWidth="1"/>
    <col min="15" max="16" width="10.875" style="35" customWidth="1"/>
    <col min="17" max="256" width="12.00390625" style="35" customWidth="1"/>
  </cols>
  <sheetData>
    <row r="1" spans="1:16" ht="15.75">
      <c r="A1" s="2"/>
      <c r="B1" s="13"/>
      <c r="C1" s="13"/>
      <c r="D1" s="13"/>
      <c r="E1" s="13"/>
      <c r="F1" s="13"/>
      <c r="G1" s="13"/>
      <c r="H1" s="13"/>
      <c r="I1" s="13"/>
      <c r="J1" s="3" t="s">
        <v>757</v>
      </c>
      <c r="K1" s="2"/>
      <c r="L1" s="2"/>
      <c r="M1" s="2"/>
      <c r="N1" s="2"/>
      <c r="O1" s="2"/>
      <c r="P1" s="2"/>
    </row>
    <row r="2" spans="1:16" ht="15.75">
      <c r="A2" s="2"/>
      <c r="B2" s="13"/>
      <c r="C2" s="13"/>
      <c r="D2" s="20" t="s">
        <v>758</v>
      </c>
      <c r="E2" s="13"/>
      <c r="F2" s="13"/>
      <c r="G2" s="13"/>
      <c r="H2" s="13"/>
      <c r="I2" s="13"/>
      <c r="J2" s="3"/>
      <c r="K2" s="2"/>
      <c r="L2" s="2"/>
      <c r="M2" s="2"/>
      <c r="N2" s="2"/>
      <c r="O2" s="2"/>
      <c r="P2" s="2"/>
    </row>
    <row r="3" spans="1:16" ht="9" customHeight="1">
      <c r="A3" s="2"/>
      <c r="B3" s="36"/>
      <c r="C3" s="36"/>
      <c r="D3" s="36"/>
      <c r="E3" s="36"/>
      <c r="F3" s="36"/>
      <c r="G3" s="36"/>
      <c r="H3" s="36"/>
      <c r="I3" s="36"/>
      <c r="J3" s="3"/>
      <c r="K3" s="2"/>
      <c r="L3" s="2"/>
      <c r="M3" s="2"/>
      <c r="N3" s="2"/>
      <c r="O3" s="2"/>
      <c r="P3" s="2"/>
    </row>
    <row r="4" spans="1:16" ht="15.75">
      <c r="A4" s="6" t="s">
        <v>759</v>
      </c>
      <c r="B4" s="37" t="s">
        <v>760</v>
      </c>
      <c r="C4" s="37" t="s">
        <v>760</v>
      </c>
      <c r="D4" s="37" t="s">
        <v>760</v>
      </c>
      <c r="E4" s="37" t="s">
        <v>760</v>
      </c>
      <c r="F4" s="37" t="s">
        <v>760</v>
      </c>
      <c r="G4" s="37" t="s">
        <v>760</v>
      </c>
      <c r="H4" s="37" t="s">
        <v>760</v>
      </c>
      <c r="I4" s="37" t="s">
        <v>760</v>
      </c>
      <c r="J4" s="38"/>
      <c r="K4" s="2" t="s">
        <v>761</v>
      </c>
      <c r="L4" s="2" t="s">
        <v>762</v>
      </c>
      <c r="M4" s="2"/>
      <c r="N4" s="2"/>
      <c r="O4" s="2"/>
      <c r="P4" s="2"/>
    </row>
    <row r="5" spans="1:16" ht="15.75">
      <c r="A5" s="6" t="s">
        <v>763</v>
      </c>
      <c r="B5" s="37" t="s">
        <v>764</v>
      </c>
      <c r="C5" s="37" t="s">
        <v>764</v>
      </c>
      <c r="D5" s="37" t="s">
        <v>764</v>
      </c>
      <c r="E5" s="37" t="s">
        <v>764</v>
      </c>
      <c r="F5" s="37" t="s">
        <v>765</v>
      </c>
      <c r="G5" s="37" t="s">
        <v>765</v>
      </c>
      <c r="H5" s="37" t="s">
        <v>765</v>
      </c>
      <c r="I5" s="37" t="s">
        <v>765</v>
      </c>
      <c r="J5" s="38"/>
      <c r="K5" s="2" t="s">
        <v>766</v>
      </c>
      <c r="L5" s="2" t="s">
        <v>767</v>
      </c>
      <c r="M5" s="2"/>
      <c r="N5" s="2"/>
      <c r="O5" s="2"/>
      <c r="P5" s="2"/>
    </row>
    <row r="6" spans="1:16" ht="12.75">
      <c r="A6" s="2" t="s">
        <v>768</v>
      </c>
      <c r="B6" s="39"/>
      <c r="C6" s="39"/>
      <c r="D6" s="39"/>
      <c r="E6" s="39"/>
      <c r="F6" s="39"/>
      <c r="G6" s="39"/>
      <c r="H6" s="39"/>
      <c r="I6" s="39"/>
      <c r="J6" s="2"/>
      <c r="K6" s="2" t="s">
        <v>769</v>
      </c>
      <c r="L6" s="2" t="s">
        <v>770</v>
      </c>
      <c r="M6" s="2"/>
      <c r="N6" s="2"/>
      <c r="O6" s="2"/>
      <c r="P6" s="2"/>
    </row>
    <row r="7" spans="1:16" ht="12.75">
      <c r="A7" s="2"/>
      <c r="B7" s="13"/>
      <c r="C7" s="13"/>
      <c r="D7" s="20" t="s">
        <v>771</v>
      </c>
      <c r="E7" s="13"/>
      <c r="F7" s="13"/>
      <c r="G7" s="13"/>
      <c r="H7" s="13"/>
      <c r="I7" s="13"/>
      <c r="J7" s="2"/>
      <c r="K7" s="2"/>
      <c r="L7" s="2"/>
      <c r="M7" s="2"/>
      <c r="N7" s="2"/>
      <c r="O7" s="2"/>
      <c r="P7" s="2"/>
    </row>
    <row r="8" spans="1:16" ht="9" customHeight="1">
      <c r="A8" s="2"/>
      <c r="B8" s="36"/>
      <c r="C8" s="36"/>
      <c r="D8" s="36"/>
      <c r="E8" s="36"/>
      <c r="F8" s="36"/>
      <c r="G8" s="36"/>
      <c r="H8" s="36"/>
      <c r="I8" s="36"/>
      <c r="J8" s="2"/>
      <c r="K8" s="2"/>
      <c r="L8" s="2"/>
      <c r="M8" s="2"/>
      <c r="N8" s="2"/>
      <c r="O8" s="2"/>
      <c r="P8" s="2"/>
    </row>
    <row r="9" spans="1:16" ht="12.75">
      <c r="A9" s="6"/>
      <c r="B9" s="37" t="s">
        <v>764</v>
      </c>
      <c r="C9" s="37" t="s">
        <v>764</v>
      </c>
      <c r="D9" s="37" t="s">
        <v>764</v>
      </c>
      <c r="E9" s="37" t="s">
        <v>764</v>
      </c>
      <c r="F9" s="37" t="s">
        <v>764</v>
      </c>
      <c r="G9" s="37" t="s">
        <v>772</v>
      </c>
      <c r="H9" s="37" t="s">
        <v>773</v>
      </c>
      <c r="I9" s="37" t="s">
        <v>774</v>
      </c>
      <c r="J9" s="40"/>
      <c r="K9" s="2" t="s">
        <v>775</v>
      </c>
      <c r="L9" s="2" t="s">
        <v>776</v>
      </c>
      <c r="M9" s="2"/>
      <c r="N9" s="2"/>
      <c r="O9" s="2"/>
      <c r="P9" s="2"/>
    </row>
    <row r="10" spans="1:16" ht="12.75">
      <c r="A10" s="2"/>
      <c r="B10" s="39"/>
      <c r="C10" s="39"/>
      <c r="D10" s="39"/>
      <c r="E10" s="39"/>
      <c r="F10" s="39"/>
      <c r="G10" s="39"/>
      <c r="H10" s="39"/>
      <c r="I10" s="39"/>
      <c r="J10" s="2"/>
      <c r="K10" s="2" t="s">
        <v>777</v>
      </c>
      <c r="L10" s="2" t="s">
        <v>778</v>
      </c>
      <c r="M10" s="2"/>
      <c r="N10" s="2"/>
      <c r="O10" s="2"/>
      <c r="P10" s="2"/>
    </row>
    <row r="11" spans="1:16" ht="12.75">
      <c r="A11" s="2"/>
      <c r="B11" s="13"/>
      <c r="C11" s="13"/>
      <c r="D11" s="20" t="s">
        <v>779</v>
      </c>
      <c r="E11" s="13"/>
      <c r="F11" s="13"/>
      <c r="G11" s="13"/>
      <c r="H11" s="13"/>
      <c r="I11" s="13"/>
      <c r="J11" s="2"/>
      <c r="K11" s="2" t="s">
        <v>780</v>
      </c>
      <c r="L11" s="2" t="s">
        <v>781</v>
      </c>
      <c r="M11" s="2"/>
      <c r="N11" s="2"/>
      <c r="O11" s="2"/>
      <c r="P11" s="2"/>
    </row>
    <row r="12" spans="1:16" ht="9" customHeight="1">
      <c r="A12" s="2"/>
      <c r="B12" s="36"/>
      <c r="C12" s="36"/>
      <c r="D12" s="36"/>
      <c r="E12" s="36"/>
      <c r="F12" s="36"/>
      <c r="G12" s="36"/>
      <c r="H12" s="36"/>
      <c r="I12" s="36"/>
      <c r="J12" s="2"/>
      <c r="K12" s="2"/>
      <c r="L12" s="2"/>
      <c r="M12" s="2"/>
      <c r="N12" s="2"/>
      <c r="O12" s="2"/>
      <c r="P12" s="2"/>
    </row>
    <row r="13" spans="1:16" ht="12.75">
      <c r="A13" s="6"/>
      <c r="B13" s="37" t="s">
        <v>760</v>
      </c>
      <c r="C13" s="37" t="s">
        <v>760</v>
      </c>
      <c r="D13" s="37" t="s">
        <v>760</v>
      </c>
      <c r="E13" s="37" t="s">
        <v>760</v>
      </c>
      <c r="F13" s="37" t="s">
        <v>760</v>
      </c>
      <c r="G13" s="37" t="s">
        <v>760</v>
      </c>
      <c r="H13" s="37" t="s">
        <v>760</v>
      </c>
      <c r="I13" s="37" t="s">
        <v>760</v>
      </c>
      <c r="J13" s="40"/>
      <c r="K13" s="2" t="s">
        <v>782</v>
      </c>
      <c r="L13" s="2" t="s">
        <v>783</v>
      </c>
      <c r="M13" s="2"/>
      <c r="N13" s="2"/>
      <c r="O13" s="2"/>
      <c r="P13" s="2"/>
    </row>
    <row r="14" spans="1:16" ht="12.75">
      <c r="A14" s="6"/>
      <c r="B14" s="37" t="s">
        <v>764</v>
      </c>
      <c r="C14" s="37" t="s">
        <v>764</v>
      </c>
      <c r="D14" s="37" t="s">
        <v>765</v>
      </c>
      <c r="E14" s="37" t="s">
        <v>765</v>
      </c>
      <c r="F14" s="37" t="s">
        <v>765</v>
      </c>
      <c r="G14" s="37" t="s">
        <v>765</v>
      </c>
      <c r="H14" s="37" t="s">
        <v>765</v>
      </c>
      <c r="I14" s="37" t="s">
        <v>765</v>
      </c>
      <c r="J14" s="40"/>
      <c r="K14" s="2"/>
      <c r="L14" s="2" t="s">
        <v>784</v>
      </c>
      <c r="M14" s="2"/>
      <c r="N14" s="2"/>
      <c r="O14" s="2"/>
      <c r="P14" s="2"/>
    </row>
    <row r="15" spans="1:16" ht="12.75">
      <c r="A15" s="2"/>
      <c r="B15" s="39"/>
      <c r="C15" s="39"/>
      <c r="D15" s="39"/>
      <c r="E15" s="39"/>
      <c r="F15" s="39"/>
      <c r="G15" s="39"/>
      <c r="H15" s="39"/>
      <c r="I15" s="39"/>
      <c r="J15" s="2"/>
      <c r="K15" s="2"/>
      <c r="L15" s="2"/>
      <c r="M15" s="2"/>
      <c r="N15" s="2"/>
      <c r="O15" s="2"/>
      <c r="P15" s="2"/>
    </row>
    <row r="16" spans="1:16" ht="12.75">
      <c r="A16" s="2"/>
      <c r="B16" s="13"/>
      <c r="C16" s="13"/>
      <c r="D16" s="20" t="s">
        <v>522</v>
      </c>
      <c r="E16" s="13"/>
      <c r="F16" s="13"/>
      <c r="G16" s="13"/>
      <c r="H16" s="13"/>
      <c r="I16" s="13"/>
      <c r="J16" s="2"/>
      <c r="K16" s="2"/>
      <c r="L16" s="2"/>
      <c r="M16" s="2"/>
      <c r="N16" s="2"/>
      <c r="O16" s="2"/>
      <c r="P16" s="2"/>
    </row>
    <row r="17" spans="1:16" ht="9" customHeight="1">
      <c r="A17" s="2"/>
      <c r="B17" s="36"/>
      <c r="C17" s="36"/>
      <c r="D17" s="36"/>
      <c r="E17" s="36"/>
      <c r="F17" s="36"/>
      <c r="G17" s="36"/>
      <c r="H17" s="36"/>
      <c r="I17" s="36"/>
      <c r="J17" s="2"/>
      <c r="K17" s="2"/>
      <c r="L17" s="2"/>
      <c r="M17" s="2"/>
      <c r="N17" s="2"/>
      <c r="O17" s="2"/>
      <c r="P17" s="2"/>
    </row>
    <row r="18" spans="1:16" ht="12.75">
      <c r="A18" s="6" t="s">
        <v>785</v>
      </c>
      <c r="B18" s="37" t="s">
        <v>760</v>
      </c>
      <c r="C18" s="37" t="s">
        <v>760</v>
      </c>
      <c r="D18" s="37" t="s">
        <v>760</v>
      </c>
      <c r="E18" s="37" t="s">
        <v>760</v>
      </c>
      <c r="F18" s="37" t="s">
        <v>760</v>
      </c>
      <c r="G18" s="37" t="s">
        <v>760</v>
      </c>
      <c r="H18" s="37" t="s">
        <v>760</v>
      </c>
      <c r="I18" s="37" t="s">
        <v>760</v>
      </c>
      <c r="J18" s="40"/>
      <c r="K18" s="2" t="s">
        <v>786</v>
      </c>
      <c r="L18" s="2" t="s">
        <v>787</v>
      </c>
      <c r="M18" s="2"/>
      <c r="N18" s="2"/>
      <c r="O18" s="2"/>
      <c r="P18" s="2"/>
    </row>
    <row r="19" spans="1:16" ht="12.75">
      <c r="A19" s="6" t="s">
        <v>31</v>
      </c>
      <c r="B19" s="37" t="s">
        <v>788</v>
      </c>
      <c r="C19" s="37" t="s">
        <v>789</v>
      </c>
      <c r="D19" s="37" t="s">
        <v>790</v>
      </c>
      <c r="E19" s="37" t="s">
        <v>790</v>
      </c>
      <c r="F19" s="37" t="s">
        <v>765</v>
      </c>
      <c r="G19" s="37" t="s">
        <v>765</v>
      </c>
      <c r="H19" s="37" t="s">
        <v>765</v>
      </c>
      <c r="I19" s="37" t="s">
        <v>765</v>
      </c>
      <c r="J19" s="40"/>
      <c r="K19" s="2"/>
      <c r="L19" s="2" t="s">
        <v>784</v>
      </c>
      <c r="M19" s="2"/>
      <c r="N19" s="2"/>
      <c r="O19" s="2"/>
      <c r="P19" s="2"/>
    </row>
    <row r="20" spans="1:16" ht="9" customHeight="1">
      <c r="A20" s="2"/>
      <c r="B20" s="41"/>
      <c r="C20" s="41"/>
      <c r="D20" s="41"/>
      <c r="E20" s="41"/>
      <c r="F20" s="41"/>
      <c r="G20" s="41"/>
      <c r="H20" s="41"/>
      <c r="I20" s="41"/>
      <c r="J20" s="2"/>
      <c r="K20" s="2"/>
      <c r="L20" s="2"/>
      <c r="M20" s="2"/>
      <c r="N20" s="2"/>
      <c r="O20" s="2"/>
      <c r="P20" s="2"/>
    </row>
    <row r="21" spans="1:16" ht="12.75">
      <c r="A21" s="6" t="s">
        <v>791</v>
      </c>
      <c r="B21" s="37" t="s">
        <v>764</v>
      </c>
      <c r="C21" s="37" t="s">
        <v>764</v>
      </c>
      <c r="D21" s="37" t="s">
        <v>764</v>
      </c>
      <c r="E21" s="37" t="s">
        <v>764</v>
      </c>
      <c r="F21" s="37" t="s">
        <v>792</v>
      </c>
      <c r="G21" s="37" t="s">
        <v>792</v>
      </c>
      <c r="H21" s="37" t="s">
        <v>793</v>
      </c>
      <c r="I21" s="37" t="s">
        <v>793</v>
      </c>
      <c r="J21" s="40"/>
      <c r="K21" s="20" t="s">
        <v>794</v>
      </c>
      <c r="L21" s="20" t="s">
        <v>795</v>
      </c>
      <c r="M21" s="2"/>
      <c r="N21" s="2"/>
      <c r="O21" s="2"/>
      <c r="P21" s="2"/>
    </row>
    <row r="22" spans="1:16" ht="9" customHeight="1">
      <c r="A22" s="2"/>
      <c r="B22" s="41"/>
      <c r="C22" s="41"/>
      <c r="D22" s="41"/>
      <c r="E22" s="41"/>
      <c r="F22" s="41"/>
      <c r="G22" s="41"/>
      <c r="H22" s="41"/>
      <c r="I22" s="41"/>
      <c r="J22" s="2"/>
      <c r="K22" s="2"/>
      <c r="L22" s="2"/>
      <c r="M22" s="2"/>
      <c r="N22" s="2"/>
      <c r="O22" s="2"/>
      <c r="P22" s="2"/>
    </row>
    <row r="23" spans="1:16" ht="12.75">
      <c r="A23" s="6" t="s">
        <v>796</v>
      </c>
      <c r="B23" s="37" t="s">
        <v>760</v>
      </c>
      <c r="C23" s="37" t="s">
        <v>760</v>
      </c>
      <c r="D23" s="37" t="s">
        <v>760</v>
      </c>
      <c r="E23" s="37" t="s">
        <v>760</v>
      </c>
      <c r="F23" s="37" t="s">
        <v>760</v>
      </c>
      <c r="G23" s="37" t="s">
        <v>760</v>
      </c>
      <c r="H23" s="37" t="s">
        <v>760</v>
      </c>
      <c r="I23" s="37" t="s">
        <v>760</v>
      </c>
      <c r="J23" s="40"/>
      <c r="K23" s="2" t="s">
        <v>797</v>
      </c>
      <c r="L23" s="2" t="s">
        <v>798</v>
      </c>
      <c r="M23" s="2"/>
      <c r="N23" s="2"/>
      <c r="O23" s="2"/>
      <c r="P23" s="2"/>
    </row>
    <row r="24" spans="1:16" ht="12.75">
      <c r="A24" s="6" t="s">
        <v>31</v>
      </c>
      <c r="B24" s="37" t="s">
        <v>788</v>
      </c>
      <c r="C24" s="37" t="s">
        <v>764</v>
      </c>
      <c r="D24" s="37" t="s">
        <v>790</v>
      </c>
      <c r="E24" s="37" t="s">
        <v>790</v>
      </c>
      <c r="F24" s="37" t="s">
        <v>765</v>
      </c>
      <c r="G24" s="37" t="s">
        <v>765</v>
      </c>
      <c r="H24" s="37" t="s">
        <v>765</v>
      </c>
      <c r="I24" s="37" t="s">
        <v>765</v>
      </c>
      <c r="J24" s="40"/>
      <c r="K24" s="2"/>
      <c r="L24" s="2" t="s">
        <v>799</v>
      </c>
      <c r="M24" s="2"/>
      <c r="N24" s="2"/>
      <c r="O24" s="2"/>
      <c r="P24" s="2"/>
    </row>
    <row r="25" spans="1:16" ht="12.75">
      <c r="A25" s="2"/>
      <c r="B25" s="39"/>
      <c r="C25" s="39"/>
      <c r="D25" s="39"/>
      <c r="E25" s="39"/>
      <c r="F25" s="39"/>
      <c r="G25" s="39"/>
      <c r="H25" s="39"/>
      <c r="I25" s="39"/>
      <c r="J25" s="2"/>
      <c r="K25" s="2" t="s">
        <v>800</v>
      </c>
      <c r="L25" s="2" t="s">
        <v>801</v>
      </c>
      <c r="M25" s="2"/>
      <c r="N25" s="2"/>
      <c r="O25" s="2"/>
      <c r="P25" s="2"/>
    </row>
    <row r="26" spans="1:16" ht="12.75">
      <c r="A26" s="2"/>
      <c r="B26" s="13"/>
      <c r="C26" s="13"/>
      <c r="D26" s="20" t="s">
        <v>802</v>
      </c>
      <c r="E26" s="13"/>
      <c r="F26" s="13"/>
      <c r="G26" s="13"/>
      <c r="H26" s="13"/>
      <c r="I26" s="13"/>
      <c r="J26" s="2"/>
      <c r="K26" s="2" t="s">
        <v>803</v>
      </c>
      <c r="L26" s="2" t="s">
        <v>804</v>
      </c>
      <c r="M26" s="2"/>
      <c r="N26" s="2"/>
      <c r="O26" s="2"/>
      <c r="P26" s="2"/>
    </row>
    <row r="27" spans="1:16" ht="9" customHeight="1">
      <c r="A27" s="2"/>
      <c r="B27" s="36"/>
      <c r="C27" s="36"/>
      <c r="D27" s="36"/>
      <c r="E27" s="36"/>
      <c r="F27" s="36"/>
      <c r="G27" s="36"/>
      <c r="H27" s="36"/>
      <c r="I27" s="36"/>
      <c r="J27" s="2"/>
      <c r="K27" s="2"/>
      <c r="L27" s="2"/>
      <c r="M27" s="2"/>
      <c r="N27" s="2"/>
      <c r="O27" s="2"/>
      <c r="P27" s="2"/>
    </row>
    <row r="28" spans="1:16" ht="12.75">
      <c r="A28" s="6" t="s">
        <v>805</v>
      </c>
      <c r="B28" s="37" t="s">
        <v>760</v>
      </c>
      <c r="C28" s="37" t="s">
        <v>760</v>
      </c>
      <c r="D28" s="37" t="s">
        <v>760</v>
      </c>
      <c r="E28" s="37" t="s">
        <v>760</v>
      </c>
      <c r="F28" s="37" t="s">
        <v>760</v>
      </c>
      <c r="G28" s="37" t="s">
        <v>760</v>
      </c>
      <c r="H28" s="37" t="s">
        <v>760</v>
      </c>
      <c r="I28" s="37" t="s">
        <v>760</v>
      </c>
      <c r="J28" s="40"/>
      <c r="K28" s="2" t="s">
        <v>806</v>
      </c>
      <c r="L28" s="2" t="s">
        <v>807</v>
      </c>
      <c r="M28" s="2"/>
      <c r="N28" s="2"/>
      <c r="O28" s="2"/>
      <c r="P28" s="2"/>
    </row>
    <row r="29" spans="1:16" ht="12.75">
      <c r="A29" s="6"/>
      <c r="B29" s="37" t="s">
        <v>764</v>
      </c>
      <c r="C29" s="37" t="s">
        <v>808</v>
      </c>
      <c r="D29" s="37" t="s">
        <v>790</v>
      </c>
      <c r="E29" s="37" t="s">
        <v>790</v>
      </c>
      <c r="F29" s="37" t="s">
        <v>765</v>
      </c>
      <c r="G29" s="37" t="s">
        <v>765</v>
      </c>
      <c r="H29" s="37" t="s">
        <v>765</v>
      </c>
      <c r="I29" s="37" t="s">
        <v>765</v>
      </c>
      <c r="J29" s="40"/>
      <c r="K29" s="2" t="s">
        <v>809</v>
      </c>
      <c r="L29" s="2" t="s">
        <v>810</v>
      </c>
      <c r="M29" s="2"/>
      <c r="N29" s="2"/>
      <c r="O29" s="2"/>
      <c r="P29" s="2"/>
    </row>
    <row r="30" spans="1:16" ht="9" customHeight="1">
      <c r="A30" s="2"/>
      <c r="B30" s="41"/>
      <c r="C30" s="41"/>
      <c r="D30" s="41"/>
      <c r="E30" s="41"/>
      <c r="F30" s="41"/>
      <c r="G30" s="41"/>
      <c r="H30" s="41"/>
      <c r="I30" s="41"/>
      <c r="J30" s="2"/>
      <c r="K30" s="2"/>
      <c r="L30" s="2"/>
      <c r="M30" s="2"/>
      <c r="N30" s="2"/>
      <c r="O30" s="2"/>
      <c r="P30" s="2"/>
    </row>
    <row r="31" spans="1:16" ht="12.75">
      <c r="A31" s="6" t="s">
        <v>811</v>
      </c>
      <c r="B31" s="37" t="s">
        <v>760</v>
      </c>
      <c r="C31" s="37" t="s">
        <v>760</v>
      </c>
      <c r="D31" s="37" t="s">
        <v>760</v>
      </c>
      <c r="E31" s="37" t="s">
        <v>760</v>
      </c>
      <c r="F31" s="37" t="s">
        <v>760</v>
      </c>
      <c r="G31" s="37" t="s">
        <v>760</v>
      </c>
      <c r="H31" s="37" t="s">
        <v>760</v>
      </c>
      <c r="I31" s="37" t="s">
        <v>760</v>
      </c>
      <c r="J31" s="40"/>
      <c r="K31" s="2" t="s">
        <v>812</v>
      </c>
      <c r="L31" s="2" t="s">
        <v>813</v>
      </c>
      <c r="M31" s="2"/>
      <c r="N31" s="2"/>
      <c r="O31" s="2"/>
      <c r="P31" s="2"/>
    </row>
    <row r="32" spans="1:16" ht="12.75">
      <c r="A32" s="6"/>
      <c r="B32" s="37" t="s">
        <v>814</v>
      </c>
      <c r="C32" s="37" t="s">
        <v>808</v>
      </c>
      <c r="D32" s="37" t="s">
        <v>790</v>
      </c>
      <c r="E32" s="37" t="s">
        <v>790</v>
      </c>
      <c r="F32" s="37" t="s">
        <v>765</v>
      </c>
      <c r="G32" s="37" t="s">
        <v>765</v>
      </c>
      <c r="H32" s="37" t="s">
        <v>765</v>
      </c>
      <c r="I32" s="37" t="s">
        <v>765</v>
      </c>
      <c r="J32" s="40"/>
      <c r="K32" s="2" t="s">
        <v>815</v>
      </c>
      <c r="L32" s="2" t="s">
        <v>816</v>
      </c>
      <c r="M32" s="2"/>
      <c r="N32" s="2"/>
      <c r="O32" s="2"/>
      <c r="P32" s="2"/>
    </row>
    <row r="33" spans="1:16" ht="9" customHeight="1">
      <c r="A33" s="2"/>
      <c r="B33" s="41"/>
      <c r="C33" s="41"/>
      <c r="D33" s="41"/>
      <c r="E33" s="41"/>
      <c r="F33" s="41"/>
      <c r="G33" s="41"/>
      <c r="H33" s="41"/>
      <c r="I33" s="41"/>
      <c r="J33" s="2"/>
      <c r="K33" s="2"/>
      <c r="L33" s="2"/>
      <c r="M33" s="2"/>
      <c r="N33" s="2"/>
      <c r="O33" s="2"/>
      <c r="P33" s="2"/>
    </row>
    <row r="34" spans="1:16" ht="12.75">
      <c r="A34" s="6" t="s">
        <v>817</v>
      </c>
      <c r="B34" s="37" t="s">
        <v>760</v>
      </c>
      <c r="C34" s="37" t="s">
        <v>760</v>
      </c>
      <c r="D34" s="37" t="s">
        <v>760</v>
      </c>
      <c r="E34" s="37" t="s">
        <v>760</v>
      </c>
      <c r="F34" s="37" t="s">
        <v>760</v>
      </c>
      <c r="G34" s="37" t="s">
        <v>760</v>
      </c>
      <c r="H34" s="37" t="s">
        <v>760</v>
      </c>
      <c r="I34" s="37" t="s">
        <v>760</v>
      </c>
      <c r="J34" s="40"/>
      <c r="K34" s="2" t="s">
        <v>818</v>
      </c>
      <c r="L34" s="2" t="s">
        <v>819</v>
      </c>
      <c r="M34" s="2"/>
      <c r="N34" s="2"/>
      <c r="O34" s="2"/>
      <c r="P34" s="2"/>
    </row>
    <row r="35" spans="1:16" ht="12.75">
      <c r="A35" s="6"/>
      <c r="B35" s="37" t="s">
        <v>820</v>
      </c>
      <c r="C35" s="37" t="s">
        <v>808</v>
      </c>
      <c r="D35" s="37" t="s">
        <v>790</v>
      </c>
      <c r="E35" s="37" t="s">
        <v>790</v>
      </c>
      <c r="F35" s="37" t="s">
        <v>765</v>
      </c>
      <c r="G35" s="37" t="s">
        <v>765</v>
      </c>
      <c r="H35" s="37" t="s">
        <v>765</v>
      </c>
      <c r="I35" s="37" t="s">
        <v>765</v>
      </c>
      <c r="J35" s="40"/>
      <c r="K35" s="2" t="s">
        <v>821</v>
      </c>
      <c r="L35" s="2"/>
      <c r="M35" s="2"/>
      <c r="N35" s="2"/>
      <c r="O35" s="2"/>
      <c r="P35" s="2"/>
    </row>
    <row r="36" spans="1:16" ht="9" customHeight="1">
      <c r="A36" s="2"/>
      <c r="B36" s="41"/>
      <c r="C36" s="41"/>
      <c r="D36" s="41"/>
      <c r="E36" s="41"/>
      <c r="F36" s="41"/>
      <c r="G36" s="41"/>
      <c r="H36" s="41"/>
      <c r="I36" s="41"/>
      <c r="J36" s="2"/>
      <c r="K36" s="2"/>
      <c r="L36" s="2"/>
      <c r="M36" s="2"/>
      <c r="N36" s="2"/>
      <c r="O36" s="2"/>
      <c r="P36" s="2"/>
    </row>
    <row r="37" spans="1:16" ht="12.75">
      <c r="A37" s="6" t="s">
        <v>822</v>
      </c>
      <c r="B37" s="37" t="s">
        <v>788</v>
      </c>
      <c r="C37" s="37" t="s">
        <v>823</v>
      </c>
      <c r="D37" s="37" t="s">
        <v>823</v>
      </c>
      <c r="E37" s="37" t="s">
        <v>824</v>
      </c>
      <c r="F37" s="37" t="s">
        <v>824</v>
      </c>
      <c r="G37" s="37" t="s">
        <v>825</v>
      </c>
      <c r="H37" s="37" t="s">
        <v>826</v>
      </c>
      <c r="I37" s="37" t="s">
        <v>826</v>
      </c>
      <c r="J37" s="40"/>
      <c r="K37" s="2" t="s">
        <v>827</v>
      </c>
      <c r="L37" s="2"/>
      <c r="M37" s="2"/>
      <c r="N37" s="2"/>
      <c r="O37" s="2"/>
      <c r="P37" s="2"/>
    </row>
    <row r="38" spans="1:16" ht="12.75">
      <c r="A38" s="2" t="s">
        <v>828</v>
      </c>
      <c r="B38" s="39"/>
      <c r="C38" s="39"/>
      <c r="D38" s="39"/>
      <c r="E38" s="39"/>
      <c r="F38" s="39"/>
      <c r="G38" s="39"/>
      <c r="H38" s="39"/>
      <c r="I38" s="39"/>
      <c r="J38" s="2"/>
      <c r="K38" s="2" t="s">
        <v>829</v>
      </c>
      <c r="L38" s="2"/>
      <c r="M38" s="2"/>
      <c r="N38" s="2"/>
      <c r="O38" s="2"/>
      <c r="P38" s="2"/>
    </row>
  </sheetData>
  <printOptions/>
  <pageMargins left="0.5" right="0.5" top="1" bottom="1" header="0.5" footer="0.5"/>
  <pageSetup firstPageNumber="1" useFirstPageNumber="1"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Robinson</dc:creator>
  <cp:keywords/>
  <dc:description/>
  <cp:lastModifiedBy/>
  <cp:category/>
  <cp:version/>
  <cp:contentType/>
  <cp:contentStatus/>
</cp:coreProperties>
</file>